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480" windowHeight="10125" tabRatio="877" activeTab="0"/>
  </bookViews>
  <sheets>
    <sheet name="ปก" sheetId="1" r:id="rId1"/>
    <sheet name="4.1" sheetId="2" r:id="rId2"/>
    <sheet name="4.2" sheetId="3" r:id="rId3"/>
    <sheet name="4.3" sheetId="4" r:id="rId4"/>
  </sheets>
  <definedNames>
    <definedName name="_xlnm.Print_Area" localSheetId="0">'ปก'!$A$1:$I$18</definedName>
  </definedNames>
  <calcPr fullCalcOnLoad="1"/>
</workbook>
</file>

<file path=xl/sharedStrings.xml><?xml version="1.0" encoding="utf-8"?>
<sst xmlns="http://schemas.openxmlformats.org/spreadsheetml/2006/main" count="307" uniqueCount="203">
  <si>
    <t>ผลการดำเนินงาน</t>
  </si>
  <si>
    <t>3. มีการจัดทำฐานข้อมูลทางการเงินที่ผู้บริหารสามารถนำไปใช้ในการตัดสินใจ และวิเคราะห์สถานะทางการเงิน</t>
  </si>
  <si>
    <t>รวม</t>
  </si>
  <si>
    <t>1. มีแผนกลยุทธ์ทางการเงินที่สอดคล้องกับยุทธศาสตร์ของมหาวิทยาลัยให้เป็นไปตามเป้าหมาย</t>
  </si>
  <si>
    <t>6. มีการติดตามการใช้เงินให้เป็นไปตามระเบียบและกฎเกณฑ์ที่มหาวิทยาลัยกำหนด</t>
  </si>
  <si>
    <t>มี/ไม่มี</t>
  </si>
  <si>
    <t>เกณฑ์มาตรฐาน (ระดับ)</t>
  </si>
  <si>
    <t>หมายเหตุ</t>
  </si>
  <si>
    <t>องค์ประกอบที่ 4</t>
  </si>
  <si>
    <t>ปีการศึกษา 2550</t>
  </si>
  <si>
    <t xml:space="preserve">2. มีแนวทางจัดหาทรัพยากรทางด้านการเงิน แผนการจัดสรร และการวางแผนการใช้เงินอย่างมีประสิทธิภาพโปร่งใส ตรวจสอบได้ </t>
  </si>
  <si>
    <t>5. มีการนำข้อมูลทางการเงินไปใช้ในการวิเคราะห์ค่าใช้จ่าย และวิเคราะห์สถานะทางการเงินและความมั่นคงของหน่วยงานอย่างต่อเนื่อง</t>
  </si>
  <si>
    <t xml:space="preserve">แบบเก็บข้อมูลดิบสำหรับตัวบ่งชี้การประเมินคุณภาพภายใน </t>
  </si>
  <si>
    <t>มหาวิทยาลัยเกษตรศาสตร์ ประจำปีการศึกษา 2552</t>
  </si>
  <si>
    <t>หลักฐาน (ปีการศึกษา 2552)</t>
  </si>
  <si>
    <t>ปีการศึกษา 2551</t>
  </si>
  <si>
    <t>ปีการศึกษา 2552</t>
  </si>
  <si>
    <r>
      <t xml:space="preserve">ตัวบ่งชี้ที่ 4.1 </t>
    </r>
    <r>
      <rPr>
        <sz val="16"/>
        <rFont val="Angsana New"/>
        <family val="1"/>
      </rPr>
      <t>มีระบบ และกลไกในการจัดสรร การวิเคราะห์ค่าใช้จ่าย การตรวจสอบการเงินและงบประมาณอย่างมีประสิทธิภาพ</t>
    </r>
    <r>
      <rPr>
        <b/>
        <sz val="16"/>
        <rFont val="Angsana New"/>
        <family val="1"/>
      </rPr>
      <t xml:space="preserve">
</t>
    </r>
    <r>
      <rPr>
        <sz val="16"/>
        <rFont val="Angsana New"/>
        <family val="1"/>
      </rPr>
      <t xml:space="preserve">
</t>
    </r>
  </si>
  <si>
    <t>4. มีการจัดทำรายงานทางการเงินอย่างเป็นระบบ อย่างน้อยปีละ 2 ครั้ง</t>
  </si>
  <si>
    <t>7. ผู้บริหารมีการติดตามผลการใช้เงินให้เป็นไปตามเป้าหมาย และนำข้อมูลจากรายงานทางการเงินไปใช้ในการวางแผนและการตัดสินใจ</t>
  </si>
  <si>
    <t>1. มีคณะกรรมการวิเคราะห์ความต้องการในการใช้ทรัพยากรของหน่วยงาน</t>
  </si>
  <si>
    <t>2. มีผลการวิเคราะห์ความต้องการในการใช้ทรัพยากรของหน่วยงาน</t>
  </si>
  <si>
    <t>3. มีแผนการใช้ทรัพยากรร่วมกันกับฝ่าย/กอง/ศูนย์/สถานีในหน่วยงาน</t>
  </si>
  <si>
    <t>4. มีแผนการใช้ทรัพยากรร่วมกันกับหน่วยงานอื่นในมหาวิทยาลัย/นอกมหาวิทยาลัย</t>
  </si>
  <si>
    <t>5. มีผลการประหยัดงบประมาณที่เกิดจากการใช้ทรัพยากรร่วมกับหน่วยงานอื่น</t>
  </si>
  <si>
    <t xml:space="preserve">ลำดับที่ </t>
  </si>
  <si>
    <t>1. ชื่อโครงการ/กิจกรรมที่ให้บริการ</t>
  </si>
  <si>
    <t>2. ชื่อผู้รับผิดชอบโครงการ/กิจกรรม</t>
  </si>
  <si>
    <t>4. ระยะเวลาดำเนินการ</t>
  </si>
  <si>
    <t>5. จำนวนผู้เข้าร่วม/ผู้รับบริการ</t>
  </si>
  <si>
    <t>6. การประเมินผล</t>
  </si>
  <si>
    <t>จำนวนผู้ตอบแบบประเมิน</t>
  </si>
  <si>
    <t>ระดับความพึงพอใจของการให้บริการ (5 ระดับ)</t>
  </si>
  <si>
    <t xml:space="preserve">3.  ประเภทของการให้บริการ </t>
  </si>
  <si>
    <t xml:space="preserve">           1 = ด้านการเรียนการสอน</t>
  </si>
  <si>
    <t xml:space="preserve">           2 = ด้านการวิจัย</t>
  </si>
  <si>
    <t xml:space="preserve">           3 = ด้านการบริการวิชาการ</t>
  </si>
  <si>
    <t xml:space="preserve">           4 = ด้านการทำนุบำรุงศิลปวัฒนธรรม</t>
  </si>
  <si>
    <t>มูลค่า</t>
  </si>
  <si>
    <t>7. ต้นทุนการจัดกิจกรรม</t>
  </si>
  <si>
    <r>
      <t xml:space="preserve">ตัวบ่งชี้ที่ 4.3 </t>
    </r>
    <r>
      <rPr>
        <sz val="16"/>
        <rFont val="Angsana New"/>
        <family val="1"/>
      </rPr>
      <t>ร้อยละของกิจกรรมการให้บริการที่มีการวิเคราะห์ต้นทุนต่อหน่วย</t>
    </r>
  </si>
  <si>
    <t>ค่าใช้จ่ายดำเนินกิจกรรม</t>
  </si>
  <si>
    <t>สรุปผลการประเมิน (คะแนน)</t>
  </si>
  <si>
    <t>เกณฑ์การประเมิน</t>
  </si>
  <si>
    <t>คะแนน 1</t>
  </si>
  <si>
    <t>คะแนน 2</t>
  </si>
  <si>
    <t>คะแนน 3</t>
  </si>
  <si>
    <t>มีการดำเนินไม่ครบ 5 ข้อแรก</t>
  </si>
  <si>
    <t>มีการดำเนินการ 5 - 6 ข้อแรก</t>
  </si>
  <si>
    <t>มีการดำเนินการครบทุกข้อ</t>
  </si>
  <si>
    <t>มีการดำเนินไม่ครบ 3 ข้อแรก</t>
  </si>
  <si>
    <t>มีการดำเนินการ 3 ข้อแรก</t>
  </si>
  <si>
    <t>มีการดำเนินการอย่างน้อย 4 ข้อแรก</t>
  </si>
  <si>
    <t>สำหรับสำนัก</t>
  </si>
  <si>
    <t>ผลการดำเนินงานปีงบประมาณ</t>
  </si>
  <si>
    <t>หลักฐาน (ปีงบประมาณ 2552)</t>
  </si>
  <si>
    <t>1=มี/ 0=ไม่มี</t>
  </si>
  <si>
    <t>ผลการดำเนินงาน (ระดับ)</t>
  </si>
  <si>
    <r>
      <t xml:space="preserve">ตัวบ่งชี้ที่ 4.2 </t>
    </r>
    <r>
      <rPr>
        <sz val="16"/>
        <rFont val="Angsana New"/>
        <family val="1"/>
      </rPr>
      <t xml:space="preserve">มีการใช้ทรัพยากรภายในและภายนอกหน่วยงานร่วมกัน
</t>
    </r>
  </si>
  <si>
    <r>
      <t>*</t>
    </r>
    <r>
      <rPr>
        <b/>
        <sz val="14"/>
        <rFont val="Angsana New"/>
        <family val="1"/>
      </rPr>
      <t>3. ประเภทของการให้บริการ</t>
    </r>
  </si>
  <si>
    <r>
      <t xml:space="preserve">* </t>
    </r>
    <r>
      <rPr>
        <b/>
        <sz val="14"/>
        <color indexed="12"/>
        <rFont val="Angsana New"/>
        <family val="1"/>
      </rPr>
      <t xml:space="preserve"> หมายถึง  ให้กรอกสัญลักษณ์ที่เป็นตัวเลขแทนข้อความ</t>
    </r>
  </si>
  <si>
    <t>กองกิจการนิสิต</t>
  </si>
  <si>
    <t>โครงการสัมมนานิสิตทุนภูมิพล</t>
  </si>
  <si>
    <t>โครงการปฐมนิเทศนิสิตกองทุนเงินให้กู้ยืมเพื่อการศึกษา 2552</t>
  </si>
  <si>
    <t>โครงการพัฒนาทักษะภาษาอังกฤษ (Essential English for Your Future) รุ่นที่ 1-3</t>
  </si>
  <si>
    <t>โครงการสัมมนาผู้นำกิจกรรมนิสิตด้านศิลปวัฒนธรรม</t>
  </si>
  <si>
    <t>โครงการให้คำปรึกษาแบบกลุ่มเพื่อการวางแผนการเรียน</t>
  </si>
  <si>
    <t>โครงการศึกษาต่ออย่างไรให้ได้งาน</t>
  </si>
  <si>
    <t>โครงการเพื่อเสริมประสบการณ์การทำงานสำหรับนิสิต</t>
  </si>
  <si>
    <t>โครงการเดินเทิดพระเกียรติ 12 สิงหามหาราชินี</t>
  </si>
  <si>
    <t>โครงการฝึกอบรมเพื่อการหางานทำ</t>
  </si>
  <si>
    <t>ปันรักสู่น้อง ครั้งที่ 9</t>
  </si>
  <si>
    <t>นำเสนออย่างไรให้โดนใจอาจารย์</t>
  </si>
  <si>
    <t>โครงการหอพักปลอดภัยไร้อบายมุข</t>
  </si>
  <si>
    <t>งานกองทุนเงินให้กู้ยืมเพื่อการศึกษา</t>
  </si>
  <si>
    <t>ฝ่ายแนะแนวและจัดหางาน</t>
  </si>
  <si>
    <t>ฝ่ายพัฒนาและวินัยนิสิต</t>
  </si>
  <si>
    <t>ฝ่ายกิจกรรมนิสิต</t>
  </si>
  <si>
    <t>ศูนย์ให้คำปรึกษาฯ</t>
  </si>
  <si>
    <t>ฝ่ายบริการและสวัสดิการนิสิต</t>
  </si>
  <si>
    <t>ชมรมชาวตึกชาวหอ</t>
  </si>
  <si>
    <t>งานทุนการศึกษา</t>
  </si>
  <si>
    <t>สร้างวินัยในตนเอง</t>
  </si>
  <si>
    <t>สร้างภูมิคุ้มกัน</t>
  </si>
  <si>
    <t>พัฒนาศักยภาพเครือข่ายแกนนำ</t>
  </si>
  <si>
    <t>ทักษะการทำงานร่วมกันเป็นทีม</t>
  </si>
  <si>
    <t>การลดความวิตกกังวล</t>
  </si>
  <si>
    <t>อ่านฟังได้สาระด้วยทักษะการจับประเด็น</t>
  </si>
  <si>
    <t>กินอย่างไรให้สดใส</t>
  </si>
  <si>
    <t>โครงการปัจฉิมนิเทศนิสิตกองทุนเงินให้กู้ยืมเพื่อการศึกษา</t>
  </si>
  <si>
    <t>เทคนิค Mind Map</t>
  </si>
  <si>
    <t>เพิ่มความสดใสให้ดูดีมีชีวิตชีวา</t>
  </si>
  <si>
    <t>มนุษยสัมพันธ์</t>
  </si>
  <si>
    <t>คิดอย่างไรให้สร้างสรรค์</t>
  </si>
  <si>
    <t>การประชาสัมพันธ์การตรวจสอบ การเข้าร่วมกิจกรรมของนิสิต</t>
  </si>
  <si>
    <t>ศูนย์ประสานงานโครงการบัณฑิตยุคใหม่</t>
  </si>
  <si>
    <t>ทักษะการเขียนรายงาน รุ่น 2</t>
  </si>
  <si>
    <t>เทคนิคการสร้างแรงจูงใจให้ชีวิตเพื่อผลสัมฤทธิ์ทางการศึกษา</t>
  </si>
  <si>
    <t>นั่งสมาธิและจุดเทียนชัยถวายพระพร</t>
  </si>
  <si>
    <t>เทคนิค Mind map รุ่น 2</t>
  </si>
  <si>
    <t>คิดอย่างสร้างสรรค์ รุ่น 2</t>
  </si>
  <si>
    <t>คลายเครียดด้วยนันทนาการ รุ่นที่3</t>
  </si>
  <si>
    <t>โครงการปันรัก ครั้งที่ 1</t>
  </si>
  <si>
    <t>เส้นทางสู่ความสำเร็จในการเรียน รุ่น 2</t>
  </si>
  <si>
    <t>โครงการปันรักสู่น้อง ครั้งที่ 2</t>
  </si>
  <si>
    <t>โครงการทักษะชีวิตเพื่อบัณฑิตยุคใหม่ ตอน สร้างกุฏิดินเพื่อรักษาและฟื้นฟูสงฆ์อาพาธ</t>
  </si>
  <si>
    <t>14 – 15  มี.ค.52</t>
  </si>
  <si>
    <t>โครงการปันรักสู่น้อง ครั้งที่ 3</t>
  </si>
  <si>
    <t>ปันรักสู่น้อง ครั้งที่ 4</t>
  </si>
  <si>
    <t>ปันรักสู่น้อง ครั้งที่ 5</t>
  </si>
  <si>
    <t>ปันรักสู่น้อง ครั้งที่ 6</t>
  </si>
  <si>
    <t>ประชาสัมพันธ์การตรวจสอบการเข้าร่วมกิจกรรมของนิสิต</t>
  </si>
  <si>
    <t>n/a</t>
  </si>
  <si>
    <t>บริหารเวลาอย่างไรให้มีประสิทธิภาพ</t>
  </si>
  <si>
    <t>ปันรักสู่น้อง ครั้งที่ 7</t>
  </si>
  <si>
    <t xml:space="preserve">เส้นทางสู่ความสำเร็จในการเรียน </t>
  </si>
  <si>
    <t>ปันรักสู่น้อง ครั้งที่ 8</t>
  </si>
  <si>
    <t>ทักษะชีวิตเพื่อบัณฑิตยุคใหม่ ตอน คิดดี ทำได้เพื่อชายฝั่งทะเลไทย</t>
  </si>
  <si>
    <t>15-16 ส.ค. 52</t>
  </si>
  <si>
    <t>โครงการปัจฉิมนิเทศ ปีการศึกษา 2551</t>
  </si>
  <si>
    <t>15-16 ม.ค.52</t>
  </si>
  <si>
    <t>โครงการฝึกอบรมหลักสูตรผู้นำกิจกรรม</t>
  </si>
  <si>
    <t>10-13 มี.ค.52</t>
  </si>
  <si>
    <t>10 - 12 ก.ค. 52</t>
  </si>
  <si>
    <t>อบรมเชิงปฏิบัติการเพื่อพัฒนาความเป็นผู้นำแก่ผู้นำนิสิตชั้นปีที่ 1</t>
  </si>
  <si>
    <t>28-30 ส.ค. 52</t>
  </si>
  <si>
    <t>รัก KUวิ่งรอบ KU</t>
  </si>
  <si>
    <t>22 พ.ย. 51</t>
  </si>
  <si>
    <t>-</t>
  </si>
  <si>
    <t>ทำบุญตึกหอพักของนิสิตถวายแด่พ่อหลวงประจำปี 2551</t>
  </si>
  <si>
    <t>29 พ.ย. 51</t>
  </si>
  <si>
    <t>เดินเทิดพระเกียรติ 5 ธันวามหาราช 2551</t>
  </si>
  <si>
    <t>5 ธ.ค.51</t>
  </si>
  <si>
    <t>มิติใหม่ผู้นำนิสิตหอพัก</t>
  </si>
  <si>
    <t>19 ธ.ค.51</t>
  </si>
  <si>
    <t>กีฬาชาวตึกชาวหอ ประจำปีการศึกษา 2551</t>
  </si>
  <si>
    <t>19-24 ม.ค.52</t>
  </si>
  <si>
    <t>รับสมัครนิสิตหอพัก ประจำปีการศึกษา 2552</t>
  </si>
  <si>
    <t>13 พ.ค.52</t>
  </si>
  <si>
    <t>ปฐมนิเทศนิสิตหอพักชั้นปีที่ 1 ปีการศึกษา 2552</t>
  </si>
  <si>
    <t>15 มิ.ย. 52</t>
  </si>
  <si>
    <t>ปลูกต้นไม้ในหอพัก ประจำปีการศึกษา 2552</t>
  </si>
  <si>
    <t>27 มิ.ย.52</t>
  </si>
  <si>
    <t>สร้างความสามัคคียินดีน้องใหม่หอพัก</t>
  </si>
  <si>
    <t>ทำบุญตึกพัก-หอพัก  ของนิสิตใหม่  ถวายแด่แม่หลวง  ประจำปีการศึกษา 2552</t>
  </si>
  <si>
    <t>ทำบุญตึกพัก/หอพัก(หญิง)</t>
  </si>
  <si>
    <t>โครงการพัฒนาภาษาอังกฤษเพื่อการสื่อสารสำหรับนิสิตกลุ่มเป้าหมาย</t>
  </si>
  <si>
    <t>25 พ.ย.51-23 ก.พ.52</t>
  </si>
  <si>
    <t>17 ธ.ค. 51</t>
  </si>
  <si>
    <t>โครงการพัฒนาและส่งเสริมนิสิตกลุ่มเป้าหมายเรื่องจักรยานลดพลังงาน</t>
  </si>
  <si>
    <t>9-10 ม.ค.52</t>
  </si>
  <si>
    <t>โครงการสัมมนานิสิตทุนการศึกษา ร่วมแรงปลูกป่า รวมใจรักษาสิ่งแวดล้อม</t>
  </si>
  <si>
    <t>24-25 ม.ค.52</t>
  </si>
  <si>
    <t>1,204</t>
  </si>
  <si>
    <t>13 มิ.ย. 52</t>
  </si>
  <si>
    <t>96</t>
  </si>
  <si>
    <t>โครงการพัฒนาและส่งเสริมนิสิตกลุ่มเป้าหมายเรื่องไหว้พระ 9 วัด เพื่อสืบสานวัฒนธรรมไทย</t>
  </si>
  <si>
    <t>29-31 ส.ค.52</t>
  </si>
  <si>
    <t>150</t>
  </si>
  <si>
    <t>พิธีมอบทุนการศึกษา มก. ปีการศึกษา 2552</t>
  </si>
  <si>
    <t>9 ก.ย. 52</t>
  </si>
  <si>
    <t>18-20 ก.ย. 52</t>
  </si>
  <si>
    <t>งานบัณฑิตมหาวิทยาลัยเกษตร ศาสตร์พบผู้ประกอบการครั้งที่ 18 ภาคการบรรยายพิเศษ</t>
  </si>
  <si>
    <t>งานบริการจัดหางานและศึกษาต่อ</t>
  </si>
  <si>
    <t>18-19 พ.ย. 51</t>
  </si>
  <si>
    <t>โครงการเพื่อเสริมทักษะการงานและวิชาชีพอิสระ ครั้งที่ 1</t>
  </si>
  <si>
    <t>งานสารสนเทศ แนะแนว</t>
  </si>
  <si>
    <t>18-20 ธ.ค.51</t>
  </si>
  <si>
    <t>18</t>
  </si>
  <si>
    <t>โครงการเพื่อเสริมทักษะการงานและวิชาชีพอิสระ ครั้งที่ 2</t>
  </si>
  <si>
    <t>15-17 ม.ค. 52</t>
  </si>
  <si>
    <t>19</t>
  </si>
  <si>
    <t>โครงการฝึกอบรมอาชีพอิสระเพื่อการประกอบธุรกิจขนาดเล็ก</t>
  </si>
  <si>
    <t>21-22 ม.ค.52</t>
  </si>
  <si>
    <t>โครงการเพื่อเสริมทักษะการงานและวิชาชีพอิสระ ครั้งที่ 3</t>
  </si>
  <si>
    <t>13และ15 ก.พ. 52</t>
  </si>
  <si>
    <t>23</t>
  </si>
  <si>
    <t>โครงการ มก. ใส่ใจห่วงใยบัณฑิต</t>
  </si>
  <si>
    <t>11 -12 มี.ค. 52</t>
  </si>
  <si>
    <t>พัฒนาบุคลิกภาพนิสิต</t>
  </si>
  <si>
    <t>20 ก.ค. 52</t>
  </si>
  <si>
    <t>22 ก.ค. 52</t>
  </si>
  <si>
    <t>7-8 ก.ย. 52</t>
  </si>
  <si>
    <t>งานบัณฑิตมหาวิทยาลัยเกษตร ศาสตร์พบผู้ประกอบการครั้งที่ 18 ภาคการรับสมัครงานแนะแนวการศึกษาต่อ</t>
  </si>
  <si>
    <t>26-27 พ.ย. 52</t>
  </si>
  <si>
    <t>มองกว้าง คิดไกล ใฝ่สูง</t>
  </si>
  <si>
    <t>การวางแผนชีวิต</t>
  </si>
  <si>
    <t>20 มิ.ย. 52 /18 ก.ค.52และ     5 ก.ย.52</t>
  </si>
  <si>
    <t>489</t>
  </si>
  <si>
    <t>พัฒนาศักยภาพนิสิต</t>
  </si>
  <si>
    <t>16และ23 ก.ค. 13 และ 27 ส.ค.   3และ 10 ก.ย. 52</t>
  </si>
  <si>
    <t>154</t>
  </si>
  <si>
    <t>29-30 พ.ย.51</t>
  </si>
  <si>
    <t>สุขภาพและความงาม</t>
  </si>
  <si>
    <t>คลายเครียด</t>
  </si>
  <si>
    <t>จิตอาสา (แสงหิ่งห้อย) ครั้งที่ 1</t>
  </si>
  <si>
    <t>จิตอาสา (แสงหิ่งห้อย) ครั้งที่ 2</t>
  </si>
  <si>
    <t>แผนการใช้จ่ายเงิน</t>
  </si>
  <si>
    <t>งบประมาณแผ่นดินและงบประมาณเงินรายได้</t>
  </si>
  <si>
    <t>รายงานเงินคงเหลือประจำวัน</t>
  </si>
  <si>
    <t>1. รายงานเงินคงเหลือประจำวัน                                    2. รายงานเงินคงเหลือประจำเดือน                                3. รายงานรายรับ-รายจ่าย รายได้ประจำงวด(4 เดือน)</t>
  </si>
  <si>
    <t>หนังสือแจ้งการเข้าตรวจสอบเงินทดรองราชการ</t>
  </si>
  <si>
    <t>1. สมุดบัญชีรายรับ-รายจ่าย        2. สมุดคุมรายรับ-รายจ่ายเงินงบประมาณและเงินรายได้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</si>
</sst>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_(* #,##0_);_(* \(#,##0\);_(* &quot;-&quot;??_);_(@_)"/>
    <numFmt numFmtId="212" formatCode="0.0"/>
    <numFmt numFmtId="213" formatCode="#,##0.0"/>
    <numFmt numFmtId="214" formatCode="_(* #,##0.0_);_(* \(#,##0.0\);_(* &quot;-&quot;??_);_(@_)"/>
    <numFmt numFmtId="215" formatCode="dd\ ดดด\ yy"/>
    <numFmt numFmtId="216" formatCode="[$-107041E]d\ mmm\ yy;@"/>
    <numFmt numFmtId="217" formatCode="[$-101041E]d\ mmm\ yy;@"/>
    <numFmt numFmtId="218" formatCode="[$-1070000]d/mm/yyyy;@"/>
  </numFmts>
  <fonts count="24">
    <font>
      <sz val="10"/>
      <name val="Arial"/>
      <family val="0"/>
    </font>
    <font>
      <sz val="8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sz val="36"/>
      <name val="AngsanaUPC"/>
      <family val="1"/>
    </font>
    <font>
      <sz val="36"/>
      <name val="Arial"/>
      <family val="0"/>
    </font>
    <font>
      <b/>
      <sz val="36"/>
      <name val="AngsanaUPC"/>
      <family val="1"/>
    </font>
    <font>
      <b/>
      <sz val="40"/>
      <name val="AngsanaUPC"/>
      <family val="1"/>
    </font>
    <font>
      <b/>
      <sz val="14"/>
      <name val="Angsana New"/>
      <family val="1"/>
    </font>
    <font>
      <b/>
      <sz val="14"/>
      <color indexed="12"/>
      <name val="Angsana New"/>
      <family val="1"/>
    </font>
    <font>
      <b/>
      <sz val="14"/>
      <name val="AngsanaUPC"/>
      <family val="1"/>
    </font>
    <font>
      <b/>
      <sz val="14"/>
      <name val="Arial"/>
      <family val="0"/>
    </font>
    <font>
      <b/>
      <sz val="10"/>
      <name val="Arial"/>
      <family val="0"/>
    </font>
    <font>
      <u val="single"/>
      <sz val="14"/>
      <name val="Angsana New"/>
      <family val="1"/>
    </font>
    <font>
      <b/>
      <u val="single"/>
      <sz val="14"/>
      <name val="Angsana New"/>
      <family val="1"/>
    </font>
    <font>
      <b/>
      <sz val="14"/>
      <color indexed="53"/>
      <name val="Angsana New"/>
      <family val="1"/>
    </font>
    <font>
      <sz val="14"/>
      <color indexed="53"/>
      <name val="Angsana New"/>
      <family val="1"/>
    </font>
    <font>
      <sz val="14"/>
      <name val="AngsanaUPC"/>
      <family val="0"/>
    </font>
    <font>
      <sz val="14"/>
      <name val="Arial"/>
      <family val="0"/>
    </font>
    <font>
      <b/>
      <sz val="14"/>
      <color indexed="10"/>
      <name val="Angsana New"/>
      <family val="1"/>
    </font>
    <font>
      <sz val="12"/>
      <name val="Angsana New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1" fillId="2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194" fontId="11" fillId="3" borderId="1" xfId="15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>
      <alignment vertical="top"/>
    </xf>
    <xf numFmtId="0" fontId="13" fillId="2" borderId="1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1" xfId="0" applyFont="1" applyFill="1" applyBorder="1" applyAlignment="1">
      <alignment/>
    </xf>
    <xf numFmtId="0" fontId="21" fillId="4" borderId="1" xfId="0" applyFont="1" applyFill="1" applyBorder="1" applyAlignment="1">
      <alignment vertical="top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22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23" fillId="0" borderId="1" xfId="0" applyFont="1" applyBorder="1" applyAlignment="1">
      <alignment vertical="top" wrapText="1"/>
    </xf>
    <xf numFmtId="215" fontId="6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216" fontId="6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215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217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94" fontId="6" fillId="0" borderId="1" xfId="15" applyFont="1" applyFill="1" applyBorder="1" applyAlignment="1">
      <alignment horizontal="right" vertical="top" wrapText="1"/>
    </xf>
    <xf numFmtId="215" fontId="23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9" fontId="23" fillId="0" borderId="1" xfId="0" applyNumberFormat="1" applyFont="1" applyFill="1" applyBorder="1" applyAlignment="1">
      <alignment vertical="top" wrapText="1"/>
    </xf>
    <xf numFmtId="218" fontId="6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4:AA18"/>
  <sheetViews>
    <sheetView tabSelected="1" workbookViewId="0" topLeftCell="A1">
      <selection activeCell="A17" sqref="A17"/>
    </sheetView>
  </sheetViews>
  <sheetFormatPr defaultColWidth="9.140625" defaultRowHeight="12.75"/>
  <cols>
    <col min="1" max="9" width="14.7109375" style="0" customWidth="1"/>
    <col min="22" max="22" width="7.28125" style="0" customWidth="1"/>
  </cols>
  <sheetData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4" spans="1:25" s="5" customFormat="1" ht="57">
      <c r="A14" s="68" t="s">
        <v>12</v>
      </c>
      <c r="B14" s="68"/>
      <c r="C14" s="68"/>
      <c r="D14" s="68"/>
      <c r="E14" s="68"/>
      <c r="F14" s="68"/>
      <c r="G14" s="68"/>
      <c r="H14" s="68"/>
      <c r="I14" s="6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" customFormat="1" ht="57">
      <c r="A15" s="68" t="s">
        <v>13</v>
      </c>
      <c r="B15" s="68"/>
      <c r="C15" s="68"/>
      <c r="D15" s="68"/>
      <c r="E15" s="68"/>
      <c r="F15" s="68"/>
      <c r="G15" s="68"/>
      <c r="H15" s="68"/>
      <c r="I15" s="6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7" s="3" customFormat="1" ht="57">
      <c r="A16" s="68" t="s">
        <v>53</v>
      </c>
      <c r="B16" s="68"/>
      <c r="C16" s="68"/>
      <c r="D16" s="68"/>
      <c r="E16" s="68"/>
      <c r="F16" s="68"/>
      <c r="G16" s="68"/>
      <c r="H16" s="68"/>
      <c r="I16" s="6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3" customFormat="1" ht="51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6" s="3" customFormat="1" ht="57">
      <c r="A18" s="69" t="s">
        <v>8</v>
      </c>
      <c r="B18" s="69"/>
      <c r="C18" s="69"/>
      <c r="D18" s="69"/>
      <c r="E18" s="69"/>
      <c r="F18" s="69"/>
      <c r="G18" s="69"/>
      <c r="H18" s="69"/>
      <c r="I18" s="6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</sheetData>
  <mergeCells count="4">
    <mergeCell ref="A14:I14"/>
    <mergeCell ref="A15:I15"/>
    <mergeCell ref="A16:I16"/>
    <mergeCell ref="A18:I18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&amp;C&amp;"JasmineUPC,ตัวหนา"&amp;20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E18"/>
  <sheetViews>
    <sheetView workbookViewId="0" topLeftCell="A10">
      <selection activeCell="B12" sqref="B12"/>
    </sheetView>
  </sheetViews>
  <sheetFormatPr defaultColWidth="9.140625" defaultRowHeight="12.75"/>
  <cols>
    <col min="1" max="1" width="74.57421875" style="1" customWidth="1"/>
    <col min="2" max="4" width="14.28125" style="1" customWidth="1"/>
    <col min="5" max="5" width="22.421875" style="1" customWidth="1"/>
    <col min="6" max="16384" width="9.140625" style="1" customWidth="1"/>
  </cols>
  <sheetData>
    <row r="1" spans="1:5" ht="23.25">
      <c r="A1" s="71" t="s">
        <v>17</v>
      </c>
      <c r="B1" s="72"/>
      <c r="C1" s="72"/>
      <c r="D1" s="72"/>
      <c r="E1" s="72"/>
    </row>
    <row r="2" ht="12.75" customHeight="1">
      <c r="A2" s="2"/>
    </row>
    <row r="3" spans="1:5" ht="21.75" customHeight="1">
      <c r="A3" s="73" t="s">
        <v>6</v>
      </c>
      <c r="B3" s="73" t="s">
        <v>54</v>
      </c>
      <c r="C3" s="73"/>
      <c r="D3" s="73"/>
      <c r="E3" s="74" t="s">
        <v>55</v>
      </c>
    </row>
    <row r="4" spans="1:5" ht="23.25">
      <c r="A4" s="73"/>
      <c r="B4" s="11">
        <v>2550</v>
      </c>
      <c r="C4" s="11">
        <v>2551</v>
      </c>
      <c r="D4" s="11">
        <v>2552</v>
      </c>
      <c r="E4" s="75"/>
    </row>
    <row r="5" spans="1:5" ht="23.25">
      <c r="A5" s="73"/>
      <c r="B5" s="11" t="s">
        <v>56</v>
      </c>
      <c r="C5" s="11" t="s">
        <v>56</v>
      </c>
      <c r="D5" s="11" t="s">
        <v>56</v>
      </c>
      <c r="E5" s="76"/>
    </row>
    <row r="6" spans="1:5" s="22" customFormat="1" ht="21">
      <c r="A6" s="31" t="s">
        <v>42</v>
      </c>
      <c r="B6" s="32">
        <f>IF(OR(B7="N/A",B7=0),0,IF(B7&lt;5,1,IF(B7&lt;=6,2,3)))</f>
        <v>3</v>
      </c>
      <c r="C6" s="32">
        <f>IF(OR(C7="N/A",C7=0),0,IF(C7&lt;5,1,IF(C7&lt;=6,2,3)))</f>
        <v>3</v>
      </c>
      <c r="D6" s="32">
        <f>IF(OR(D7="N/A",D7=0),0,IF(D7&lt;5,1,IF(D7&lt;=6,2,3)))</f>
        <v>3</v>
      </c>
      <c r="E6" s="33"/>
    </row>
    <row r="7" spans="1:5" ht="18.75" customHeight="1">
      <c r="A7" s="11" t="s">
        <v>57</v>
      </c>
      <c r="B7" s="8">
        <f>IF(OR(B$8="0",B$8=0),0,IF(B$9&lt;B$8,1,IF(B$10&lt;B$9,2,IF(B$11&lt;B$10,3,IF(B$12&lt;B$11,4,IF(B$13&lt;B$12,5,IF(B$14&lt;B$13,6,IF(B$14=B$13,7))))))))</f>
        <v>7</v>
      </c>
      <c r="C7" s="8">
        <f>IF(OR(C$8="0",C$8=0),0,IF(C$9&lt;C$8,1,IF(C$10&lt;C$9,2,IF(C$11&lt;C$10,3,IF(C$12&lt;C$11,4,IF(C$13&lt;C$12,5,IF(C$14&lt;C$13,6,IF(C$14=C$13,7))))))))</f>
        <v>7</v>
      </c>
      <c r="D7" s="8">
        <f>IF(OR(D$8="0",D$8=0),0,IF(D$9&lt;D$8,1,IF(D$10&lt;D$9,2,IF(D$11&lt;D$10,3,IF(D$12&lt;D$11,4,IF(D$13&lt;D$12,5,IF(D$14&lt;D$13,6,IF(D$14=D$13,7))))))))</f>
        <v>7</v>
      </c>
      <c r="E7" s="12"/>
    </row>
    <row r="8" spans="1:5" ht="23.25">
      <c r="A8" s="9" t="s">
        <v>3</v>
      </c>
      <c r="B8" s="13">
        <v>1</v>
      </c>
      <c r="C8" s="13">
        <v>1</v>
      </c>
      <c r="D8" s="13">
        <v>1</v>
      </c>
      <c r="E8" s="9" t="s">
        <v>197</v>
      </c>
    </row>
    <row r="9" spans="1:5" ht="42">
      <c r="A9" s="9" t="s">
        <v>10</v>
      </c>
      <c r="B9" s="13">
        <v>1</v>
      </c>
      <c r="C9" s="13">
        <v>1</v>
      </c>
      <c r="D9" s="13">
        <v>1</v>
      </c>
      <c r="E9" s="9" t="s">
        <v>198</v>
      </c>
    </row>
    <row r="10" spans="1:5" ht="42">
      <c r="A10" s="9" t="s">
        <v>1</v>
      </c>
      <c r="B10" s="13">
        <v>1</v>
      </c>
      <c r="C10" s="13">
        <v>1</v>
      </c>
      <c r="D10" s="13">
        <v>1</v>
      </c>
      <c r="E10" s="9" t="s">
        <v>199</v>
      </c>
    </row>
    <row r="11" spans="1:5" ht="126">
      <c r="A11" s="9" t="s">
        <v>18</v>
      </c>
      <c r="B11" s="13">
        <v>1</v>
      </c>
      <c r="C11" s="13">
        <v>1</v>
      </c>
      <c r="D11" s="13">
        <v>1</v>
      </c>
      <c r="E11" s="9" t="s">
        <v>200</v>
      </c>
    </row>
    <row r="12" spans="1:5" ht="126">
      <c r="A12" s="9" t="s">
        <v>11</v>
      </c>
      <c r="B12" s="13">
        <v>1</v>
      </c>
      <c r="C12" s="13">
        <v>1</v>
      </c>
      <c r="D12" s="13">
        <v>1</v>
      </c>
      <c r="E12" s="9" t="s">
        <v>200</v>
      </c>
    </row>
    <row r="13" spans="1:5" ht="42">
      <c r="A13" s="9" t="s">
        <v>4</v>
      </c>
      <c r="B13" s="13">
        <v>1</v>
      </c>
      <c r="C13" s="13">
        <v>1</v>
      </c>
      <c r="D13" s="13">
        <v>1</v>
      </c>
      <c r="E13" s="9" t="s">
        <v>201</v>
      </c>
    </row>
    <row r="14" spans="1:5" ht="84">
      <c r="A14" s="9" t="s">
        <v>19</v>
      </c>
      <c r="B14" s="13">
        <v>1</v>
      </c>
      <c r="C14" s="13">
        <v>1</v>
      </c>
      <c r="D14" s="13">
        <v>1</v>
      </c>
      <c r="E14" s="9" t="s">
        <v>202</v>
      </c>
    </row>
    <row r="16" spans="1:4" ht="23.25">
      <c r="A16" s="2"/>
      <c r="B16" s="70" t="s">
        <v>43</v>
      </c>
      <c r="C16" s="70"/>
      <c r="D16" s="70"/>
    </row>
    <row r="17" spans="2:4" ht="23.25">
      <c r="B17" s="29" t="s">
        <v>44</v>
      </c>
      <c r="C17" s="29" t="s">
        <v>45</v>
      </c>
      <c r="D17" s="29" t="s">
        <v>46</v>
      </c>
    </row>
    <row r="18" spans="2:4" ht="42">
      <c r="B18" s="30" t="s">
        <v>47</v>
      </c>
      <c r="C18" s="30" t="s">
        <v>48</v>
      </c>
      <c r="D18" s="30" t="s">
        <v>49</v>
      </c>
    </row>
  </sheetData>
  <mergeCells count="5">
    <mergeCell ref="B16:D16"/>
    <mergeCell ref="A1:E1"/>
    <mergeCell ref="A3:A5"/>
    <mergeCell ref="B3:D3"/>
    <mergeCell ref="E3:E5"/>
  </mergeCells>
  <printOptions/>
  <pageMargins left="0.3" right="0.27" top="0.48" bottom="0.46" header="0.31" footer="0.22"/>
  <pageSetup horizontalDpi="600" verticalDpi="600" orientation="landscape" paperSize="9" r:id="rId1"/>
  <headerFooter alignWithMargins="0">
    <oddFooter>&amp;C&amp;"JasmineUPC,ตัวหนา"&amp;18 4.1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E16"/>
  <sheetViews>
    <sheetView workbookViewId="0" topLeftCell="A1">
      <selection activeCell="D7" sqref="D7"/>
    </sheetView>
  </sheetViews>
  <sheetFormatPr defaultColWidth="9.140625" defaultRowHeight="12.75"/>
  <cols>
    <col min="1" max="1" width="63.140625" style="1" customWidth="1"/>
    <col min="2" max="4" width="14.8515625" style="1" customWidth="1"/>
    <col min="5" max="5" width="24.140625" style="1" customWidth="1"/>
    <col min="6" max="16384" width="9.140625" style="1" customWidth="1"/>
  </cols>
  <sheetData>
    <row r="1" spans="1:5" ht="23.25">
      <c r="A1" s="71" t="s">
        <v>58</v>
      </c>
      <c r="B1" s="72"/>
      <c r="C1" s="72"/>
      <c r="D1" s="72"/>
      <c r="E1" s="72"/>
    </row>
    <row r="2" ht="12.75" customHeight="1">
      <c r="A2" s="2"/>
    </row>
    <row r="3" spans="1:5" ht="21.75" customHeight="1">
      <c r="A3" s="73" t="s">
        <v>6</v>
      </c>
      <c r="B3" s="77" t="s">
        <v>0</v>
      </c>
      <c r="C3" s="77"/>
      <c r="D3" s="77"/>
      <c r="E3" s="77" t="s">
        <v>14</v>
      </c>
    </row>
    <row r="4" spans="1:5" ht="23.25">
      <c r="A4" s="73"/>
      <c r="B4" s="11" t="s">
        <v>9</v>
      </c>
      <c r="C4" s="11" t="s">
        <v>15</v>
      </c>
      <c r="D4" s="11" t="s">
        <v>16</v>
      </c>
      <c r="E4" s="77"/>
    </row>
    <row r="5" spans="1:5" ht="23.25">
      <c r="A5" s="73"/>
      <c r="B5" s="8" t="s">
        <v>5</v>
      </c>
      <c r="C5" s="8" t="s">
        <v>5</v>
      </c>
      <c r="D5" s="8" t="s">
        <v>5</v>
      </c>
      <c r="E5" s="77"/>
    </row>
    <row r="6" spans="1:5" s="28" customFormat="1" ht="21">
      <c r="A6" s="31" t="s">
        <v>42</v>
      </c>
      <c r="B6" s="32">
        <f>IF(OR(B7="N/A",B7=0),0,IF(B7&lt;3,1,IF(B7=3,2,3)))</f>
        <v>0</v>
      </c>
      <c r="C6" s="32">
        <f>IF(OR(C7="N/A",C7=0),0,IF(C7&lt;3,1,IF(C7=3,2,3)))</f>
        <v>0</v>
      </c>
      <c r="D6" s="32">
        <f>IF(OR(D7="N/A",D7=0),0,IF(D7&lt;3,1,IF(D7=3,2,3)))</f>
        <v>0</v>
      </c>
      <c r="E6" s="34"/>
    </row>
    <row r="7" spans="1:5" ht="18.75" customHeight="1">
      <c r="A7" s="11" t="s">
        <v>57</v>
      </c>
      <c r="B7" s="8">
        <f>IF(OR(B$8="0",B$8=0),0,IF(B$9&lt;B$8,1,IF(B$10&lt;B$9,2,IF(B$11&lt;B$10,3,IF(B$12&lt;B$11,4,IF(B$12=B$12,5))))))</f>
        <v>0</v>
      </c>
      <c r="C7" s="8">
        <f>IF(OR(C$8="0",C$8=0),0,IF(C$9&lt;C$8,1,IF(C$10&lt;C$9,2,IF(C$11&lt;C$10,3,IF(C$12&lt;C$11,4,IF(C$12=C$12,5))))))</f>
        <v>0</v>
      </c>
      <c r="D7" s="8">
        <f>IF(OR(D$8="0",D$8=0),0,IF(D$9&lt;D$8,1,IF(D$10&lt;D$9,2,IF(D$11&lt;D$10,3,IF(D$12&lt;D$11,4,IF(D$12=D$12,5))))))</f>
        <v>0</v>
      </c>
      <c r="E7" s="12"/>
    </row>
    <row r="8" spans="1:5" ht="23.25">
      <c r="A8" s="9" t="s">
        <v>20</v>
      </c>
      <c r="B8" s="13"/>
      <c r="C8" s="13"/>
      <c r="D8" s="13"/>
      <c r="E8" s="10"/>
    </row>
    <row r="9" spans="1:5" ht="23.25">
      <c r="A9" s="9" t="s">
        <v>21</v>
      </c>
      <c r="B9" s="13"/>
      <c r="C9" s="13"/>
      <c r="D9" s="13"/>
      <c r="E9" s="10"/>
    </row>
    <row r="10" spans="1:5" ht="23.25">
      <c r="A10" s="9" t="s">
        <v>22</v>
      </c>
      <c r="B10" s="13"/>
      <c r="C10" s="13"/>
      <c r="D10" s="13"/>
      <c r="E10" s="10"/>
    </row>
    <row r="11" spans="1:5" ht="23.25">
      <c r="A11" s="9" t="s">
        <v>23</v>
      </c>
      <c r="B11" s="13"/>
      <c r="C11" s="13"/>
      <c r="D11" s="13"/>
      <c r="E11" s="10"/>
    </row>
    <row r="12" spans="1:5" ht="23.25">
      <c r="A12" s="9" t="s">
        <v>24</v>
      </c>
      <c r="B12" s="13"/>
      <c r="C12" s="13"/>
      <c r="D12" s="13"/>
      <c r="E12" s="10"/>
    </row>
    <row r="14" spans="1:4" ht="23.25">
      <c r="A14" s="2"/>
      <c r="B14" s="70" t="s">
        <v>43</v>
      </c>
      <c r="C14" s="70"/>
      <c r="D14" s="70"/>
    </row>
    <row r="15" spans="2:4" ht="23.25">
      <c r="B15" s="29" t="s">
        <v>44</v>
      </c>
      <c r="C15" s="29" t="s">
        <v>45</v>
      </c>
      <c r="D15" s="29" t="s">
        <v>46</v>
      </c>
    </row>
    <row r="16" spans="2:4" ht="42">
      <c r="B16" s="30" t="s">
        <v>50</v>
      </c>
      <c r="C16" s="30" t="s">
        <v>51</v>
      </c>
      <c r="D16" s="30" t="s">
        <v>52</v>
      </c>
    </row>
  </sheetData>
  <mergeCells count="5">
    <mergeCell ref="B14:D14"/>
    <mergeCell ref="A1:E1"/>
    <mergeCell ref="A3:A5"/>
    <mergeCell ref="B3:D3"/>
    <mergeCell ref="E3:E5"/>
  </mergeCells>
  <printOptions/>
  <pageMargins left="0.42" right="0.28" top="0.36" bottom="0.41" header="0.17" footer="0.17"/>
  <pageSetup horizontalDpi="600" verticalDpi="600" orientation="landscape" paperSize="9" r:id="rId1"/>
  <headerFooter alignWithMargins="0">
    <oddFooter>&amp;C&amp;"JasmineUPC,ตัวหนา"&amp;18 4.2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N96"/>
  <sheetViews>
    <sheetView workbookViewId="0" topLeftCell="A1">
      <selection activeCell="D87" sqref="D87"/>
    </sheetView>
  </sheetViews>
  <sheetFormatPr defaultColWidth="9.140625" defaultRowHeight="12.75"/>
  <cols>
    <col min="1" max="1" width="7.7109375" style="0" customWidth="1"/>
    <col min="2" max="2" width="33.28125" style="0" customWidth="1"/>
    <col min="3" max="3" width="14.421875" style="0" customWidth="1"/>
    <col min="4" max="4" width="10.7109375" style="0" customWidth="1"/>
    <col min="5" max="5" width="11.421875" style="0" customWidth="1"/>
    <col min="6" max="6" width="9.7109375" style="0" customWidth="1"/>
    <col min="7" max="7" width="11.57421875" style="0" customWidth="1"/>
    <col min="8" max="8" width="15.140625" style="0" customWidth="1"/>
    <col min="9" max="9" width="12.140625" style="0" customWidth="1"/>
    <col min="10" max="10" width="5.140625" style="0" customWidth="1"/>
    <col min="11" max="11" width="9.00390625" style="0" customWidth="1"/>
  </cols>
  <sheetData>
    <row r="1" s="15" customFormat="1" ht="23.25">
      <c r="A1" s="14" t="s">
        <v>40</v>
      </c>
    </row>
    <row r="2" s="15" customFormat="1" ht="23.25"/>
    <row r="3" spans="1:11" ht="21" customHeight="1">
      <c r="A3" s="77" t="s">
        <v>25</v>
      </c>
      <c r="B3" s="77" t="s">
        <v>26</v>
      </c>
      <c r="C3" s="74" t="s">
        <v>27</v>
      </c>
      <c r="D3" s="79" t="s">
        <v>59</v>
      </c>
      <c r="E3" s="74" t="s">
        <v>28</v>
      </c>
      <c r="F3" s="80" t="s">
        <v>29</v>
      </c>
      <c r="G3" s="77" t="s">
        <v>30</v>
      </c>
      <c r="H3" s="77"/>
      <c r="I3" s="77" t="s">
        <v>39</v>
      </c>
      <c r="J3" s="77"/>
      <c r="K3" s="77"/>
    </row>
    <row r="4" spans="1:11" ht="63">
      <c r="A4" s="77"/>
      <c r="B4" s="77"/>
      <c r="C4" s="78"/>
      <c r="D4" s="76"/>
      <c r="E4" s="78"/>
      <c r="F4" s="81"/>
      <c r="G4" s="16" t="s">
        <v>31</v>
      </c>
      <c r="H4" s="16" t="s">
        <v>32</v>
      </c>
      <c r="I4" s="11" t="s">
        <v>41</v>
      </c>
      <c r="J4" s="11" t="s">
        <v>38</v>
      </c>
      <c r="K4" s="11" t="s">
        <v>2</v>
      </c>
    </row>
    <row r="5" spans="1:11" s="21" customFormat="1" ht="20.25" customHeight="1">
      <c r="A5" s="17" t="s">
        <v>61</v>
      </c>
      <c r="B5" s="18"/>
      <c r="C5" s="19"/>
      <c r="D5" s="19"/>
      <c r="E5" s="19"/>
      <c r="F5" s="18"/>
      <c r="G5" s="18"/>
      <c r="H5" s="20"/>
      <c r="I5" s="19"/>
      <c r="J5" s="19"/>
      <c r="K5" s="19"/>
    </row>
    <row r="6" spans="1:14" s="40" customFormat="1" ht="54">
      <c r="A6" s="65">
        <v>1</v>
      </c>
      <c r="B6" s="9" t="s">
        <v>94</v>
      </c>
      <c r="C6" s="46" t="s">
        <v>95</v>
      </c>
      <c r="D6" s="45"/>
      <c r="E6" s="47">
        <v>238082</v>
      </c>
      <c r="F6" s="42">
        <v>360</v>
      </c>
      <c r="G6" s="45"/>
      <c r="H6" s="43">
        <v>4</v>
      </c>
      <c r="I6" s="44">
        <v>25650</v>
      </c>
      <c r="J6" s="48"/>
      <c r="K6" s="44">
        <v>25650</v>
      </c>
      <c r="L6" s="41"/>
      <c r="M6" s="41"/>
      <c r="N6" s="41"/>
    </row>
    <row r="7" spans="1:11" ht="54">
      <c r="A7" s="65">
        <v>2</v>
      </c>
      <c r="B7" s="9" t="s">
        <v>96</v>
      </c>
      <c r="C7" s="46" t="s">
        <v>95</v>
      </c>
      <c r="D7" s="45"/>
      <c r="E7" s="47">
        <v>238085</v>
      </c>
      <c r="F7" s="42">
        <v>540</v>
      </c>
      <c r="G7" s="45"/>
      <c r="H7" s="43">
        <v>4</v>
      </c>
      <c r="I7" s="44">
        <v>25500</v>
      </c>
      <c r="J7" s="48"/>
      <c r="K7" s="44">
        <v>25500</v>
      </c>
    </row>
    <row r="8" spans="1:11" ht="54">
      <c r="A8" s="65">
        <v>3</v>
      </c>
      <c r="B8" s="9" t="s">
        <v>97</v>
      </c>
      <c r="C8" s="46" t="s">
        <v>95</v>
      </c>
      <c r="D8" s="45"/>
      <c r="E8" s="47">
        <v>238091</v>
      </c>
      <c r="F8" s="42">
        <v>637</v>
      </c>
      <c r="G8" s="45"/>
      <c r="H8" s="43">
        <v>5</v>
      </c>
      <c r="I8" s="44">
        <v>26500</v>
      </c>
      <c r="J8" s="48"/>
      <c r="K8" s="44">
        <v>26500</v>
      </c>
    </row>
    <row r="9" spans="1:11" ht="54">
      <c r="A9" s="65">
        <v>4</v>
      </c>
      <c r="B9" s="9" t="s">
        <v>98</v>
      </c>
      <c r="C9" s="46" t="s">
        <v>95</v>
      </c>
      <c r="D9" s="45"/>
      <c r="E9" s="49">
        <v>39786</v>
      </c>
      <c r="F9" s="50">
        <v>1650</v>
      </c>
      <c r="G9" s="45"/>
      <c r="H9" s="51">
        <v>4</v>
      </c>
      <c r="I9" s="44">
        <v>26500</v>
      </c>
      <c r="J9" s="48"/>
      <c r="K9" s="44">
        <v>26500</v>
      </c>
    </row>
    <row r="10" spans="1:11" ht="54">
      <c r="A10" s="65">
        <v>5</v>
      </c>
      <c r="B10" s="9" t="s">
        <v>99</v>
      </c>
      <c r="C10" s="46" t="s">
        <v>95</v>
      </c>
      <c r="D10" s="45"/>
      <c r="E10" s="49">
        <v>39798</v>
      </c>
      <c r="F10" s="42">
        <v>373</v>
      </c>
      <c r="G10" s="45"/>
      <c r="H10" s="51">
        <v>5</v>
      </c>
      <c r="I10" s="44">
        <v>22365</v>
      </c>
      <c r="J10" s="48"/>
      <c r="K10" s="44">
        <v>22365</v>
      </c>
    </row>
    <row r="11" spans="1:11" ht="54">
      <c r="A11" s="65">
        <v>6</v>
      </c>
      <c r="B11" s="9" t="s">
        <v>87</v>
      </c>
      <c r="C11" s="46" t="s">
        <v>95</v>
      </c>
      <c r="D11" s="45"/>
      <c r="E11" s="49">
        <v>39820</v>
      </c>
      <c r="F11" s="42">
        <v>170</v>
      </c>
      <c r="G11" s="45"/>
      <c r="H11" s="43">
        <v>5</v>
      </c>
      <c r="I11" s="44">
        <v>19457</v>
      </c>
      <c r="J11" s="48"/>
      <c r="K11" s="44">
        <v>19457</v>
      </c>
    </row>
    <row r="12" spans="1:11" ht="54">
      <c r="A12" s="65">
        <v>7</v>
      </c>
      <c r="B12" s="9" t="s">
        <v>100</v>
      </c>
      <c r="C12" s="46" t="s">
        <v>95</v>
      </c>
      <c r="D12" s="45"/>
      <c r="E12" s="49">
        <v>39826</v>
      </c>
      <c r="F12" s="42">
        <v>266</v>
      </c>
      <c r="G12" s="45"/>
      <c r="H12" s="51">
        <v>5</v>
      </c>
      <c r="I12" s="44">
        <v>21600</v>
      </c>
      <c r="J12" s="48"/>
      <c r="K12" s="44">
        <v>21600</v>
      </c>
    </row>
    <row r="13" spans="1:11" ht="54">
      <c r="A13" s="65">
        <v>8</v>
      </c>
      <c r="B13" s="9" t="s">
        <v>101</v>
      </c>
      <c r="C13" s="46" t="s">
        <v>95</v>
      </c>
      <c r="D13" s="45"/>
      <c r="E13" s="49">
        <v>39835</v>
      </c>
      <c r="F13" s="42">
        <v>147</v>
      </c>
      <c r="G13" s="45"/>
      <c r="H13" s="51">
        <v>5</v>
      </c>
      <c r="I13" s="44">
        <v>18157</v>
      </c>
      <c r="J13" s="48"/>
      <c r="K13" s="44">
        <v>18157</v>
      </c>
    </row>
    <row r="14" spans="1:11" ht="54">
      <c r="A14" s="65">
        <v>9</v>
      </c>
      <c r="B14" s="9" t="s">
        <v>102</v>
      </c>
      <c r="C14" s="46" t="s">
        <v>95</v>
      </c>
      <c r="D14" s="45"/>
      <c r="E14" s="49">
        <v>39844</v>
      </c>
      <c r="F14" s="42">
        <v>62</v>
      </c>
      <c r="G14" s="45"/>
      <c r="H14" s="51">
        <v>5</v>
      </c>
      <c r="I14" s="44">
        <v>28332</v>
      </c>
      <c r="J14" s="48"/>
      <c r="K14" s="44">
        <v>28332</v>
      </c>
    </row>
    <row r="15" spans="1:11" ht="54">
      <c r="A15" s="65">
        <v>10</v>
      </c>
      <c r="B15" s="9" t="s">
        <v>103</v>
      </c>
      <c r="C15" s="46" t="s">
        <v>95</v>
      </c>
      <c r="D15" s="45"/>
      <c r="E15" s="52">
        <v>19034</v>
      </c>
      <c r="F15" s="42">
        <v>110</v>
      </c>
      <c r="G15" s="45"/>
      <c r="H15" s="43">
        <v>5</v>
      </c>
      <c r="I15" s="44">
        <v>21491</v>
      </c>
      <c r="J15" s="48"/>
      <c r="K15" s="44">
        <v>21491</v>
      </c>
    </row>
    <row r="16" spans="1:11" ht="54">
      <c r="A16" s="65">
        <v>11</v>
      </c>
      <c r="B16" s="9" t="s">
        <v>104</v>
      </c>
      <c r="C16" s="46" t="s">
        <v>95</v>
      </c>
      <c r="D16" s="45"/>
      <c r="E16" s="52">
        <v>19052</v>
      </c>
      <c r="F16" s="42">
        <v>74</v>
      </c>
      <c r="G16" s="45"/>
      <c r="H16" s="43">
        <v>5</v>
      </c>
      <c r="I16" s="44">
        <v>36425</v>
      </c>
      <c r="J16" s="48"/>
      <c r="K16" s="44">
        <v>36425</v>
      </c>
    </row>
    <row r="17" spans="1:11" ht="54">
      <c r="A17" s="65">
        <v>12</v>
      </c>
      <c r="B17" s="9" t="s">
        <v>105</v>
      </c>
      <c r="C17" s="46" t="s">
        <v>95</v>
      </c>
      <c r="D17" s="45"/>
      <c r="E17" s="47" t="s">
        <v>106</v>
      </c>
      <c r="F17" s="42">
        <v>75</v>
      </c>
      <c r="G17" s="45"/>
      <c r="H17" s="43">
        <v>4</v>
      </c>
      <c r="I17" s="44">
        <v>50655</v>
      </c>
      <c r="J17" s="48"/>
      <c r="K17" s="44">
        <v>50655</v>
      </c>
    </row>
    <row r="18" spans="1:11" ht="54">
      <c r="A18" s="65">
        <v>13</v>
      </c>
      <c r="B18" s="10" t="s">
        <v>107</v>
      </c>
      <c r="C18" s="46" t="s">
        <v>95</v>
      </c>
      <c r="D18" s="45"/>
      <c r="E18" s="47">
        <v>19080</v>
      </c>
      <c r="F18" s="42">
        <v>30</v>
      </c>
      <c r="G18" s="45"/>
      <c r="H18" s="43">
        <v>5</v>
      </c>
      <c r="I18" s="44">
        <v>29302</v>
      </c>
      <c r="J18" s="48"/>
      <c r="K18" s="44">
        <v>29302</v>
      </c>
    </row>
    <row r="19" spans="1:11" ht="54">
      <c r="A19" s="65">
        <v>14</v>
      </c>
      <c r="B19" s="9" t="s">
        <v>108</v>
      </c>
      <c r="C19" s="46" t="s">
        <v>95</v>
      </c>
      <c r="D19" s="45"/>
      <c r="E19" s="47">
        <v>19102</v>
      </c>
      <c r="F19" s="42">
        <v>8</v>
      </c>
      <c r="G19" s="45"/>
      <c r="H19" s="43">
        <v>4</v>
      </c>
      <c r="I19" s="44">
        <v>29803</v>
      </c>
      <c r="J19" s="48"/>
      <c r="K19" s="44">
        <v>29803</v>
      </c>
    </row>
    <row r="20" spans="1:11" ht="54">
      <c r="A20" s="65">
        <v>15</v>
      </c>
      <c r="B20" s="9" t="s">
        <v>109</v>
      </c>
      <c r="C20" s="46" t="s">
        <v>95</v>
      </c>
      <c r="D20" s="45"/>
      <c r="E20" s="47">
        <v>19136</v>
      </c>
      <c r="F20" s="42">
        <v>45</v>
      </c>
      <c r="G20" s="45"/>
      <c r="H20" s="53">
        <v>4</v>
      </c>
      <c r="I20" s="44">
        <v>30885</v>
      </c>
      <c r="J20" s="48"/>
      <c r="K20" s="44">
        <v>30885</v>
      </c>
    </row>
    <row r="21" spans="1:11" ht="54">
      <c r="A21" s="65">
        <v>16</v>
      </c>
      <c r="B21" s="9" t="s">
        <v>110</v>
      </c>
      <c r="C21" s="46" t="s">
        <v>95</v>
      </c>
      <c r="D21" s="45"/>
      <c r="E21" s="47">
        <v>19171</v>
      </c>
      <c r="F21" s="42">
        <v>67</v>
      </c>
      <c r="G21" s="45"/>
      <c r="H21" s="43">
        <v>4</v>
      </c>
      <c r="I21" s="44">
        <v>29246</v>
      </c>
      <c r="J21" s="48"/>
      <c r="K21" s="44">
        <v>29246</v>
      </c>
    </row>
    <row r="22" spans="1:11" ht="54">
      <c r="A22" s="65">
        <v>17</v>
      </c>
      <c r="B22" s="9" t="s">
        <v>111</v>
      </c>
      <c r="C22" s="46" t="s">
        <v>95</v>
      </c>
      <c r="D22" s="45"/>
      <c r="E22" s="47">
        <v>19185</v>
      </c>
      <c r="F22" s="42">
        <v>299</v>
      </c>
      <c r="G22" s="45"/>
      <c r="H22" s="43">
        <v>4</v>
      </c>
      <c r="I22" s="44">
        <v>23013</v>
      </c>
      <c r="J22" s="48"/>
      <c r="K22" s="44">
        <v>23013</v>
      </c>
    </row>
    <row r="23" spans="1:11" ht="54">
      <c r="A23" s="65">
        <v>18</v>
      </c>
      <c r="B23" s="9" t="s">
        <v>93</v>
      </c>
      <c r="C23" s="46" t="s">
        <v>95</v>
      </c>
      <c r="D23" s="45"/>
      <c r="E23" s="47">
        <v>19191</v>
      </c>
      <c r="F23" s="42">
        <v>451</v>
      </c>
      <c r="G23" s="45"/>
      <c r="H23" s="43" t="s">
        <v>112</v>
      </c>
      <c r="I23" s="44">
        <v>24013</v>
      </c>
      <c r="J23" s="48"/>
      <c r="K23" s="44">
        <v>24013</v>
      </c>
    </row>
    <row r="24" spans="1:11" ht="54">
      <c r="A24" s="65">
        <v>19</v>
      </c>
      <c r="B24" s="9" t="s">
        <v>113</v>
      </c>
      <c r="C24" s="46" t="s">
        <v>95</v>
      </c>
      <c r="D24" s="45"/>
      <c r="E24" s="47">
        <v>19199</v>
      </c>
      <c r="F24" s="42">
        <v>415</v>
      </c>
      <c r="G24" s="45"/>
      <c r="H24" s="43">
        <v>4</v>
      </c>
      <c r="I24" s="44">
        <v>24440</v>
      </c>
      <c r="J24" s="48"/>
      <c r="K24" s="44">
        <v>24440</v>
      </c>
    </row>
    <row r="25" spans="1:11" ht="54">
      <c r="A25" s="65">
        <v>20</v>
      </c>
      <c r="B25" s="9" t="s">
        <v>114</v>
      </c>
      <c r="C25" s="46" t="s">
        <v>95</v>
      </c>
      <c r="D25" s="45"/>
      <c r="E25" s="47">
        <v>19201</v>
      </c>
      <c r="F25" s="42">
        <v>45</v>
      </c>
      <c r="G25" s="45"/>
      <c r="H25" s="43">
        <v>4</v>
      </c>
      <c r="I25" s="44">
        <v>32246</v>
      </c>
      <c r="J25" s="48"/>
      <c r="K25" s="44">
        <v>32246</v>
      </c>
    </row>
    <row r="26" spans="1:11" ht="54">
      <c r="A26" s="65">
        <v>21</v>
      </c>
      <c r="B26" s="9" t="s">
        <v>90</v>
      </c>
      <c r="C26" s="46" t="s">
        <v>95</v>
      </c>
      <c r="D26" s="45"/>
      <c r="E26" s="47">
        <v>19213</v>
      </c>
      <c r="F26" s="42">
        <v>139</v>
      </c>
      <c r="G26" s="45"/>
      <c r="H26" s="43">
        <v>5</v>
      </c>
      <c r="I26" s="44">
        <v>24590</v>
      </c>
      <c r="J26" s="48"/>
      <c r="K26" s="44">
        <v>24590</v>
      </c>
    </row>
    <row r="27" spans="1:11" ht="54">
      <c r="A27" s="65">
        <v>22</v>
      </c>
      <c r="B27" s="9" t="s">
        <v>115</v>
      </c>
      <c r="C27" s="46" t="s">
        <v>95</v>
      </c>
      <c r="D27" s="45"/>
      <c r="E27" s="47">
        <v>19224</v>
      </c>
      <c r="F27" s="42">
        <v>521</v>
      </c>
      <c r="G27" s="45"/>
      <c r="H27" s="43">
        <v>4</v>
      </c>
      <c r="I27" s="44">
        <v>22910</v>
      </c>
      <c r="J27" s="48"/>
      <c r="K27" s="44">
        <v>22910</v>
      </c>
    </row>
    <row r="28" spans="1:11" ht="54">
      <c r="A28" s="65">
        <v>23</v>
      </c>
      <c r="B28" s="9" t="s">
        <v>116</v>
      </c>
      <c r="C28" s="46" t="s">
        <v>95</v>
      </c>
      <c r="D28" s="45"/>
      <c r="E28" s="47">
        <v>19228</v>
      </c>
      <c r="F28" s="42">
        <v>109</v>
      </c>
      <c r="G28" s="45"/>
      <c r="H28" s="43">
        <v>4</v>
      </c>
      <c r="I28" s="44">
        <v>31339</v>
      </c>
      <c r="J28" s="48"/>
      <c r="K28" s="44">
        <v>31339</v>
      </c>
    </row>
    <row r="29" spans="1:11" ht="54">
      <c r="A29" s="65">
        <v>24</v>
      </c>
      <c r="B29" s="9" t="s">
        <v>117</v>
      </c>
      <c r="C29" s="46" t="s">
        <v>95</v>
      </c>
      <c r="D29" s="45"/>
      <c r="E29" s="47" t="s">
        <v>118</v>
      </c>
      <c r="F29" s="42">
        <v>80</v>
      </c>
      <c r="G29" s="45"/>
      <c r="H29" s="43">
        <v>5</v>
      </c>
      <c r="I29" s="44">
        <v>79860</v>
      </c>
      <c r="J29" s="48"/>
      <c r="K29" s="44">
        <v>79860</v>
      </c>
    </row>
    <row r="30" spans="1:11" ht="54">
      <c r="A30" s="65">
        <v>25</v>
      </c>
      <c r="B30" s="9" t="s">
        <v>71</v>
      </c>
      <c r="C30" s="46" t="s">
        <v>95</v>
      </c>
      <c r="D30" s="45"/>
      <c r="E30" s="54">
        <v>19242</v>
      </c>
      <c r="F30" s="42">
        <v>85</v>
      </c>
      <c r="G30" s="45"/>
      <c r="H30" s="43">
        <v>5</v>
      </c>
      <c r="I30" s="44">
        <v>31449</v>
      </c>
      <c r="J30" s="48"/>
      <c r="K30" s="44">
        <v>31449</v>
      </c>
    </row>
    <row r="31" spans="1:11" ht="54">
      <c r="A31" s="65">
        <v>26</v>
      </c>
      <c r="B31" s="9" t="s">
        <v>72</v>
      </c>
      <c r="C31" s="46" t="s">
        <v>95</v>
      </c>
      <c r="D31" s="45"/>
      <c r="E31" s="49">
        <v>19244</v>
      </c>
      <c r="F31" s="42">
        <v>424</v>
      </c>
      <c r="G31" s="45"/>
      <c r="H31" s="43">
        <v>4</v>
      </c>
      <c r="I31" s="44">
        <v>25099</v>
      </c>
      <c r="J31" s="48"/>
      <c r="K31" s="44">
        <v>25099</v>
      </c>
    </row>
    <row r="32" spans="1:11" ht="42">
      <c r="A32" s="65">
        <v>27</v>
      </c>
      <c r="B32" s="55" t="s">
        <v>119</v>
      </c>
      <c r="C32" s="9" t="s">
        <v>61</v>
      </c>
      <c r="D32" s="45"/>
      <c r="E32" s="56" t="s">
        <v>120</v>
      </c>
      <c r="F32" s="57">
        <v>3171</v>
      </c>
      <c r="G32" s="45"/>
      <c r="H32" s="56">
        <v>4</v>
      </c>
      <c r="I32" s="58">
        <v>510092</v>
      </c>
      <c r="J32" s="48"/>
      <c r="K32" s="58">
        <v>510092</v>
      </c>
    </row>
    <row r="33" spans="1:11" ht="42">
      <c r="A33" s="65">
        <v>28</v>
      </c>
      <c r="B33" s="55" t="s">
        <v>121</v>
      </c>
      <c r="C33" s="9" t="s">
        <v>77</v>
      </c>
      <c r="D33" s="45"/>
      <c r="E33" s="56" t="s">
        <v>122</v>
      </c>
      <c r="F33" s="56">
        <v>90</v>
      </c>
      <c r="G33" s="45"/>
      <c r="H33" s="56">
        <v>4.11</v>
      </c>
      <c r="I33" s="58">
        <v>190820</v>
      </c>
      <c r="J33" s="48"/>
      <c r="K33" s="58">
        <v>190820</v>
      </c>
    </row>
    <row r="34" spans="1:11" ht="42">
      <c r="A34" s="65">
        <v>29</v>
      </c>
      <c r="B34" s="9" t="s">
        <v>65</v>
      </c>
      <c r="C34" s="9" t="s">
        <v>77</v>
      </c>
      <c r="D34" s="45"/>
      <c r="E34" s="59" t="s">
        <v>123</v>
      </c>
      <c r="F34" s="42">
        <v>83</v>
      </c>
      <c r="G34" s="45"/>
      <c r="H34" s="43">
        <v>4.09</v>
      </c>
      <c r="I34" s="44">
        <v>141188</v>
      </c>
      <c r="J34" s="48"/>
      <c r="K34" s="44">
        <v>141188</v>
      </c>
    </row>
    <row r="35" spans="1:11" ht="42">
      <c r="A35" s="65">
        <v>30</v>
      </c>
      <c r="B35" s="9" t="s">
        <v>124</v>
      </c>
      <c r="C35" s="9" t="s">
        <v>77</v>
      </c>
      <c r="D35" s="45"/>
      <c r="E35" s="47" t="s">
        <v>125</v>
      </c>
      <c r="F35" s="42">
        <v>85</v>
      </c>
      <c r="G35" s="45"/>
      <c r="H35" s="43">
        <v>4.51</v>
      </c>
      <c r="I35" s="44">
        <v>190602</v>
      </c>
      <c r="J35" s="48"/>
      <c r="K35" s="44">
        <v>190602</v>
      </c>
    </row>
    <row r="36" spans="1:11" ht="42">
      <c r="A36" s="65">
        <v>31</v>
      </c>
      <c r="B36" s="9" t="s">
        <v>126</v>
      </c>
      <c r="C36" s="9" t="s">
        <v>80</v>
      </c>
      <c r="D36" s="45"/>
      <c r="E36" s="47" t="s">
        <v>127</v>
      </c>
      <c r="F36" s="42">
        <v>500</v>
      </c>
      <c r="G36" s="45"/>
      <c r="H36" s="43" t="s">
        <v>128</v>
      </c>
      <c r="I36" s="44">
        <v>20500</v>
      </c>
      <c r="J36" s="48"/>
      <c r="K36" s="44">
        <v>20500</v>
      </c>
    </row>
    <row r="37" spans="1:11" ht="42">
      <c r="A37" s="65">
        <v>32</v>
      </c>
      <c r="B37" s="9" t="s">
        <v>129</v>
      </c>
      <c r="C37" s="9" t="s">
        <v>80</v>
      </c>
      <c r="D37" s="45"/>
      <c r="E37" s="47" t="s">
        <v>130</v>
      </c>
      <c r="F37" s="50">
        <v>1000</v>
      </c>
      <c r="G37" s="45"/>
      <c r="H37" s="43" t="s">
        <v>128</v>
      </c>
      <c r="I37" s="44">
        <v>60000</v>
      </c>
      <c r="J37" s="48"/>
      <c r="K37" s="44">
        <v>60000</v>
      </c>
    </row>
    <row r="38" spans="1:11" ht="42">
      <c r="A38" s="65">
        <v>33</v>
      </c>
      <c r="B38" s="9" t="s">
        <v>131</v>
      </c>
      <c r="C38" s="9" t="s">
        <v>79</v>
      </c>
      <c r="D38" s="45"/>
      <c r="E38" s="47" t="s">
        <v>132</v>
      </c>
      <c r="F38" s="50">
        <v>200</v>
      </c>
      <c r="G38" s="45"/>
      <c r="H38" s="43" t="s">
        <v>128</v>
      </c>
      <c r="I38" s="44">
        <v>40000</v>
      </c>
      <c r="J38" s="48"/>
      <c r="K38" s="44">
        <v>40000</v>
      </c>
    </row>
    <row r="39" spans="1:11" ht="42">
      <c r="A39" s="65">
        <v>34</v>
      </c>
      <c r="B39" s="9" t="s">
        <v>133</v>
      </c>
      <c r="C39" s="9" t="s">
        <v>79</v>
      </c>
      <c r="D39" s="45"/>
      <c r="E39" s="47" t="s">
        <v>134</v>
      </c>
      <c r="F39" s="50">
        <v>60</v>
      </c>
      <c r="G39" s="45"/>
      <c r="H39" s="43" t="s">
        <v>128</v>
      </c>
      <c r="I39" s="44">
        <v>20000</v>
      </c>
      <c r="J39" s="48"/>
      <c r="K39" s="44">
        <v>20000</v>
      </c>
    </row>
    <row r="40" spans="1:11" ht="42">
      <c r="A40" s="65">
        <v>35</v>
      </c>
      <c r="B40" s="9" t="s">
        <v>135</v>
      </c>
      <c r="C40" s="9" t="s">
        <v>79</v>
      </c>
      <c r="D40" s="45"/>
      <c r="E40" s="47" t="s">
        <v>136</v>
      </c>
      <c r="F40" s="50">
        <v>1500</v>
      </c>
      <c r="G40" s="45"/>
      <c r="H40" s="43" t="s">
        <v>128</v>
      </c>
      <c r="I40" s="44">
        <v>50000</v>
      </c>
      <c r="J40" s="48"/>
      <c r="K40" s="44">
        <v>50000</v>
      </c>
    </row>
    <row r="41" spans="1:11" ht="42">
      <c r="A41" s="65">
        <v>36</v>
      </c>
      <c r="B41" s="9" t="s">
        <v>137</v>
      </c>
      <c r="C41" s="9" t="s">
        <v>79</v>
      </c>
      <c r="D41" s="45"/>
      <c r="E41" s="47" t="s">
        <v>138</v>
      </c>
      <c r="F41" s="50">
        <v>1000</v>
      </c>
      <c r="G41" s="45"/>
      <c r="H41" s="43" t="s">
        <v>128</v>
      </c>
      <c r="I41" s="44">
        <v>10000</v>
      </c>
      <c r="J41" s="48"/>
      <c r="K41" s="44">
        <v>10000</v>
      </c>
    </row>
    <row r="42" spans="1:11" ht="42">
      <c r="A42" s="65">
        <v>37</v>
      </c>
      <c r="B42" s="9" t="s">
        <v>139</v>
      </c>
      <c r="C42" s="9" t="s">
        <v>79</v>
      </c>
      <c r="D42" s="45"/>
      <c r="E42" s="47" t="s">
        <v>140</v>
      </c>
      <c r="F42" s="50">
        <v>700</v>
      </c>
      <c r="G42" s="45"/>
      <c r="H42" s="43" t="s">
        <v>128</v>
      </c>
      <c r="I42" s="44">
        <v>30000</v>
      </c>
      <c r="J42" s="48"/>
      <c r="K42" s="44">
        <v>30000</v>
      </c>
    </row>
    <row r="43" spans="1:11" ht="42">
      <c r="A43" s="65">
        <v>38</v>
      </c>
      <c r="B43" s="9" t="s">
        <v>141</v>
      </c>
      <c r="C43" s="9" t="s">
        <v>79</v>
      </c>
      <c r="D43" s="45"/>
      <c r="E43" s="47" t="s">
        <v>142</v>
      </c>
      <c r="F43" s="50">
        <v>1000</v>
      </c>
      <c r="G43" s="45"/>
      <c r="H43" s="43" t="s">
        <v>128</v>
      </c>
      <c r="I43" s="44">
        <v>60000</v>
      </c>
      <c r="J43" s="48"/>
      <c r="K43" s="44">
        <v>60000</v>
      </c>
    </row>
    <row r="44" spans="1:11" ht="42">
      <c r="A44" s="65">
        <v>39</v>
      </c>
      <c r="B44" s="9" t="s">
        <v>143</v>
      </c>
      <c r="C44" s="9" t="s">
        <v>79</v>
      </c>
      <c r="D44" s="45"/>
      <c r="E44" s="47">
        <v>238339</v>
      </c>
      <c r="F44" s="50">
        <v>2000</v>
      </c>
      <c r="G44" s="45"/>
      <c r="H44" s="66" t="s">
        <v>112</v>
      </c>
      <c r="I44" s="44">
        <v>25000</v>
      </c>
      <c r="J44" s="48"/>
      <c r="K44" s="44">
        <v>25000</v>
      </c>
    </row>
    <row r="45" spans="1:11" ht="42">
      <c r="A45" s="65">
        <v>40</v>
      </c>
      <c r="B45" s="9" t="s">
        <v>144</v>
      </c>
      <c r="C45" s="9" t="s">
        <v>80</v>
      </c>
      <c r="D45" s="45"/>
      <c r="E45" s="47">
        <v>19221</v>
      </c>
      <c r="F45" s="42">
        <v>400</v>
      </c>
      <c r="G45" s="45"/>
      <c r="H45" s="43" t="s">
        <v>128</v>
      </c>
      <c r="I45" s="44">
        <v>60000</v>
      </c>
      <c r="J45" s="48"/>
      <c r="K45" s="44">
        <v>60000</v>
      </c>
    </row>
    <row r="46" spans="1:11" ht="42">
      <c r="A46" s="65">
        <v>41</v>
      </c>
      <c r="B46" s="9" t="s">
        <v>145</v>
      </c>
      <c r="C46" s="9" t="s">
        <v>79</v>
      </c>
      <c r="D46" s="45"/>
      <c r="E46" s="47">
        <v>19222</v>
      </c>
      <c r="F46" s="42">
        <v>800</v>
      </c>
      <c r="G46" s="45"/>
      <c r="H46" s="43" t="s">
        <v>128</v>
      </c>
      <c r="I46" s="44">
        <v>60000</v>
      </c>
      <c r="J46" s="48"/>
      <c r="K46" s="44">
        <v>60000</v>
      </c>
    </row>
    <row r="47" spans="1:11" ht="42">
      <c r="A47" s="65">
        <v>42</v>
      </c>
      <c r="B47" s="9" t="s">
        <v>69</v>
      </c>
      <c r="C47" s="9" t="s">
        <v>79</v>
      </c>
      <c r="D47" s="45"/>
      <c r="E47" s="47">
        <v>19218</v>
      </c>
      <c r="F47" s="42">
        <v>300</v>
      </c>
      <c r="G47" s="45"/>
      <c r="H47" s="43" t="s">
        <v>128</v>
      </c>
      <c r="I47" s="44">
        <v>40000</v>
      </c>
      <c r="J47" s="48"/>
      <c r="K47" s="44">
        <v>40000</v>
      </c>
    </row>
    <row r="48" spans="1:11" ht="42">
      <c r="A48" s="65">
        <v>43</v>
      </c>
      <c r="B48" s="9" t="s">
        <v>73</v>
      </c>
      <c r="C48" s="9" t="s">
        <v>79</v>
      </c>
      <c r="D48" s="45"/>
      <c r="E48" s="47">
        <v>19241</v>
      </c>
      <c r="F48" s="50">
        <v>1000</v>
      </c>
      <c r="G48" s="45"/>
      <c r="H48" s="43" t="s">
        <v>128</v>
      </c>
      <c r="I48" s="44">
        <v>60000</v>
      </c>
      <c r="J48" s="48"/>
      <c r="K48" s="44">
        <v>60000</v>
      </c>
    </row>
    <row r="49" spans="1:11" ht="42">
      <c r="A49" s="65">
        <v>44</v>
      </c>
      <c r="B49" s="9" t="s">
        <v>146</v>
      </c>
      <c r="C49" s="46" t="s">
        <v>81</v>
      </c>
      <c r="D49" s="45"/>
      <c r="E49" s="47" t="s">
        <v>147</v>
      </c>
      <c r="F49" s="42">
        <v>196</v>
      </c>
      <c r="G49" s="45"/>
      <c r="H49" s="43">
        <v>4</v>
      </c>
      <c r="I49" s="44">
        <v>20000</v>
      </c>
      <c r="J49" s="48"/>
      <c r="K49" s="44">
        <v>20000</v>
      </c>
    </row>
    <row r="50" spans="1:11" ht="63">
      <c r="A50" s="65">
        <v>45</v>
      </c>
      <c r="B50" s="9" t="s">
        <v>89</v>
      </c>
      <c r="C50" s="9" t="s">
        <v>74</v>
      </c>
      <c r="D50" s="45"/>
      <c r="E50" s="60" t="s">
        <v>148</v>
      </c>
      <c r="F50" s="42">
        <v>476</v>
      </c>
      <c r="G50" s="45"/>
      <c r="H50" s="43" t="s">
        <v>128</v>
      </c>
      <c r="I50" s="44">
        <v>20000</v>
      </c>
      <c r="J50" s="48"/>
      <c r="K50" s="44">
        <v>20000</v>
      </c>
    </row>
    <row r="51" spans="1:11" ht="63">
      <c r="A51" s="65">
        <v>46</v>
      </c>
      <c r="B51" s="9" t="s">
        <v>149</v>
      </c>
      <c r="C51" s="9" t="s">
        <v>74</v>
      </c>
      <c r="D51" s="45"/>
      <c r="E51" s="60" t="s">
        <v>150</v>
      </c>
      <c r="F51" s="42">
        <v>142</v>
      </c>
      <c r="G51" s="45"/>
      <c r="H51" s="43">
        <v>4</v>
      </c>
      <c r="I51" s="44">
        <v>120000</v>
      </c>
      <c r="J51" s="48"/>
      <c r="K51" s="44">
        <v>120000</v>
      </c>
    </row>
    <row r="52" spans="1:11" ht="42">
      <c r="A52" s="65">
        <v>47</v>
      </c>
      <c r="B52" s="9" t="s">
        <v>151</v>
      </c>
      <c r="C52" s="46" t="s">
        <v>81</v>
      </c>
      <c r="D52" s="45"/>
      <c r="E52" s="60" t="s">
        <v>152</v>
      </c>
      <c r="F52" s="42">
        <v>66</v>
      </c>
      <c r="G52" s="45"/>
      <c r="H52" s="43">
        <v>4</v>
      </c>
      <c r="I52" s="44">
        <v>100000</v>
      </c>
      <c r="J52" s="48"/>
      <c r="K52" s="48"/>
    </row>
    <row r="53" spans="1:11" ht="63">
      <c r="A53" s="65">
        <v>48</v>
      </c>
      <c r="B53" s="55" t="s">
        <v>63</v>
      </c>
      <c r="C53" s="9" t="s">
        <v>74</v>
      </c>
      <c r="D53" s="45"/>
      <c r="E53" s="61" t="s">
        <v>140</v>
      </c>
      <c r="F53" s="61" t="s">
        <v>153</v>
      </c>
      <c r="G53" s="45"/>
      <c r="H53" s="66" t="s">
        <v>128</v>
      </c>
      <c r="I53" s="62">
        <v>20000</v>
      </c>
      <c r="J53" s="48"/>
      <c r="K53" s="62">
        <v>20000</v>
      </c>
    </row>
    <row r="54" spans="1:11" ht="21">
      <c r="A54" s="65">
        <v>49</v>
      </c>
      <c r="B54" s="55" t="s">
        <v>62</v>
      </c>
      <c r="C54" s="46" t="s">
        <v>81</v>
      </c>
      <c r="D54" s="45"/>
      <c r="E54" s="61" t="s">
        <v>154</v>
      </c>
      <c r="F54" s="61" t="s">
        <v>155</v>
      </c>
      <c r="G54" s="45"/>
      <c r="H54" s="66">
        <v>3.5</v>
      </c>
      <c r="I54" s="62">
        <v>10000</v>
      </c>
      <c r="J54" s="48"/>
      <c r="K54" s="62">
        <v>10000</v>
      </c>
    </row>
    <row r="55" spans="1:11" ht="63">
      <c r="A55" s="65">
        <v>50</v>
      </c>
      <c r="B55" s="55" t="s">
        <v>156</v>
      </c>
      <c r="C55" s="9" t="s">
        <v>74</v>
      </c>
      <c r="D55" s="45"/>
      <c r="E55" s="61" t="s">
        <v>157</v>
      </c>
      <c r="F55" s="61" t="s">
        <v>158</v>
      </c>
      <c r="G55" s="45"/>
      <c r="H55" s="66">
        <v>4</v>
      </c>
      <c r="I55" s="62">
        <v>100000</v>
      </c>
      <c r="J55" s="48"/>
      <c r="K55" s="62">
        <v>100000</v>
      </c>
    </row>
    <row r="56" spans="1:11" ht="21">
      <c r="A56" s="65">
        <v>51</v>
      </c>
      <c r="B56" s="9" t="s">
        <v>159</v>
      </c>
      <c r="C56" s="63" t="s">
        <v>81</v>
      </c>
      <c r="D56" s="45"/>
      <c r="E56" s="60" t="s">
        <v>160</v>
      </c>
      <c r="F56" s="42">
        <v>157</v>
      </c>
      <c r="G56" s="45"/>
      <c r="H56" s="66" t="s">
        <v>128</v>
      </c>
      <c r="I56" s="44">
        <v>70000</v>
      </c>
      <c r="J56" s="48"/>
      <c r="K56" s="44">
        <v>70000</v>
      </c>
    </row>
    <row r="57" spans="1:11" ht="21">
      <c r="A57" s="65">
        <v>52</v>
      </c>
      <c r="B57" s="9" t="s">
        <v>62</v>
      </c>
      <c r="C57" s="63" t="s">
        <v>81</v>
      </c>
      <c r="D57" s="45"/>
      <c r="E57" s="60" t="s">
        <v>161</v>
      </c>
      <c r="F57" s="42">
        <v>102</v>
      </c>
      <c r="G57" s="45"/>
      <c r="H57" s="66">
        <v>4</v>
      </c>
      <c r="I57" s="44">
        <v>191382</v>
      </c>
      <c r="J57" s="48"/>
      <c r="K57" s="44">
        <v>191382</v>
      </c>
    </row>
    <row r="58" spans="1:11" ht="42">
      <c r="A58" s="65">
        <v>53</v>
      </c>
      <c r="B58" s="9" t="s">
        <v>162</v>
      </c>
      <c r="C58" s="9" t="s">
        <v>163</v>
      </c>
      <c r="D58" s="45"/>
      <c r="E58" s="47" t="s">
        <v>164</v>
      </c>
      <c r="F58" s="42">
        <v>294</v>
      </c>
      <c r="G58" s="45"/>
      <c r="H58" s="43">
        <v>3.5</v>
      </c>
      <c r="I58" s="44">
        <v>30000</v>
      </c>
      <c r="J58" s="48"/>
      <c r="K58" s="44">
        <v>30000</v>
      </c>
    </row>
    <row r="59" spans="1:11" ht="42">
      <c r="A59" s="65">
        <v>54</v>
      </c>
      <c r="B59" s="55" t="s">
        <v>165</v>
      </c>
      <c r="C59" s="9" t="s">
        <v>166</v>
      </c>
      <c r="D59" s="45"/>
      <c r="E59" s="64" t="s">
        <v>167</v>
      </c>
      <c r="F59" s="61" t="s">
        <v>168</v>
      </c>
      <c r="G59" s="45"/>
      <c r="H59" s="66">
        <v>4</v>
      </c>
      <c r="I59" s="62">
        <v>15000</v>
      </c>
      <c r="J59" s="48"/>
      <c r="K59" s="62">
        <v>15000</v>
      </c>
    </row>
    <row r="60" spans="1:11" ht="42">
      <c r="A60" s="65">
        <v>55</v>
      </c>
      <c r="B60" s="55" t="s">
        <v>169</v>
      </c>
      <c r="C60" s="9" t="s">
        <v>166</v>
      </c>
      <c r="D60" s="45"/>
      <c r="E60" s="64" t="s">
        <v>170</v>
      </c>
      <c r="F60" s="61" t="s">
        <v>171</v>
      </c>
      <c r="G60" s="45"/>
      <c r="H60" s="66">
        <v>4</v>
      </c>
      <c r="I60" s="62">
        <v>15000</v>
      </c>
      <c r="J60" s="48"/>
      <c r="K60" s="62">
        <v>15000</v>
      </c>
    </row>
    <row r="61" spans="1:11" ht="42">
      <c r="A61" s="65">
        <v>56</v>
      </c>
      <c r="B61" s="9" t="s">
        <v>92</v>
      </c>
      <c r="C61" s="9" t="s">
        <v>76</v>
      </c>
      <c r="D61" s="45"/>
      <c r="E61" s="47">
        <v>19012</v>
      </c>
      <c r="F61" s="42">
        <v>83</v>
      </c>
      <c r="G61" s="45"/>
      <c r="H61" s="43">
        <v>5</v>
      </c>
      <c r="I61" s="44">
        <v>33000</v>
      </c>
      <c r="J61" s="48"/>
      <c r="K61" s="44">
        <v>33000</v>
      </c>
    </row>
    <row r="62" spans="1:11" ht="42">
      <c r="A62" s="65">
        <v>57</v>
      </c>
      <c r="B62" s="9" t="s">
        <v>172</v>
      </c>
      <c r="C62" s="9" t="s">
        <v>163</v>
      </c>
      <c r="D62" s="45"/>
      <c r="E62" s="60" t="s">
        <v>173</v>
      </c>
      <c r="F62" s="42">
        <v>170</v>
      </c>
      <c r="G62" s="45"/>
      <c r="H62" s="43">
        <v>4</v>
      </c>
      <c r="I62" s="44">
        <v>40000</v>
      </c>
      <c r="J62" s="48"/>
      <c r="K62" s="44">
        <v>40000</v>
      </c>
    </row>
    <row r="63" spans="1:11" ht="42">
      <c r="A63" s="65">
        <v>58</v>
      </c>
      <c r="B63" s="55" t="s">
        <v>174</v>
      </c>
      <c r="C63" s="9" t="s">
        <v>166</v>
      </c>
      <c r="D63" s="45"/>
      <c r="E63" s="64" t="s">
        <v>175</v>
      </c>
      <c r="F63" s="61" t="s">
        <v>176</v>
      </c>
      <c r="G63" s="45"/>
      <c r="H63" s="66">
        <v>4</v>
      </c>
      <c r="I63" s="62">
        <v>10000</v>
      </c>
      <c r="J63" s="48"/>
      <c r="K63" s="62">
        <v>10000</v>
      </c>
    </row>
    <row r="64" spans="1:11" ht="42">
      <c r="A64" s="65">
        <v>59</v>
      </c>
      <c r="B64" s="9" t="s">
        <v>177</v>
      </c>
      <c r="C64" s="9" t="s">
        <v>163</v>
      </c>
      <c r="D64" s="45"/>
      <c r="E64" s="60" t="s">
        <v>178</v>
      </c>
      <c r="F64" s="42">
        <v>538</v>
      </c>
      <c r="G64" s="45"/>
      <c r="H64" s="43">
        <v>2</v>
      </c>
      <c r="I64" s="44">
        <v>370000</v>
      </c>
      <c r="J64" s="48"/>
      <c r="K64" s="44">
        <v>370000</v>
      </c>
    </row>
    <row r="65" spans="1:11" ht="42">
      <c r="A65" s="65">
        <v>60</v>
      </c>
      <c r="B65" s="9" t="s">
        <v>179</v>
      </c>
      <c r="C65" s="9" t="s">
        <v>76</v>
      </c>
      <c r="D65" s="45"/>
      <c r="E65" s="47">
        <v>19163</v>
      </c>
      <c r="F65" s="42">
        <v>57</v>
      </c>
      <c r="G65" s="45"/>
      <c r="H65" s="43">
        <v>5</v>
      </c>
      <c r="I65" s="44">
        <v>40000</v>
      </c>
      <c r="J65" s="48"/>
      <c r="K65" s="44">
        <v>40000</v>
      </c>
    </row>
    <row r="66" spans="1:11" ht="42">
      <c r="A66" s="65">
        <v>61</v>
      </c>
      <c r="B66" s="9" t="s">
        <v>67</v>
      </c>
      <c r="C66" s="9" t="s">
        <v>163</v>
      </c>
      <c r="D66" s="45"/>
      <c r="E66" s="60" t="s">
        <v>180</v>
      </c>
      <c r="F66" s="42">
        <v>181</v>
      </c>
      <c r="G66" s="45"/>
      <c r="H66" s="43">
        <v>3.5</v>
      </c>
      <c r="I66" s="44">
        <v>25000</v>
      </c>
      <c r="J66" s="48"/>
      <c r="K66" s="44">
        <v>25000</v>
      </c>
    </row>
    <row r="67" spans="1:11" ht="42">
      <c r="A67" s="65">
        <v>62</v>
      </c>
      <c r="B67" s="9" t="s">
        <v>68</v>
      </c>
      <c r="C67" s="9" t="s">
        <v>163</v>
      </c>
      <c r="D67" s="45"/>
      <c r="E67" s="60" t="s">
        <v>181</v>
      </c>
      <c r="F67" s="42">
        <v>202</v>
      </c>
      <c r="G67" s="45"/>
      <c r="H67" s="43">
        <v>3.5</v>
      </c>
      <c r="I67" s="44">
        <v>30000</v>
      </c>
      <c r="J67" s="48"/>
      <c r="K67" s="44">
        <v>30000</v>
      </c>
    </row>
    <row r="68" spans="1:11" ht="42">
      <c r="A68" s="65">
        <v>63</v>
      </c>
      <c r="B68" s="9" t="s">
        <v>70</v>
      </c>
      <c r="C68" s="9" t="s">
        <v>163</v>
      </c>
      <c r="D68" s="45"/>
      <c r="E68" s="60" t="s">
        <v>182</v>
      </c>
      <c r="F68" s="42">
        <v>132</v>
      </c>
      <c r="G68" s="45"/>
      <c r="H68" s="66">
        <v>3.5</v>
      </c>
      <c r="I68" s="44">
        <v>50000</v>
      </c>
      <c r="J68" s="48"/>
      <c r="K68" s="44">
        <v>50000</v>
      </c>
    </row>
    <row r="69" spans="1:11" ht="63">
      <c r="A69" s="65">
        <v>64</v>
      </c>
      <c r="B69" s="9" t="s">
        <v>183</v>
      </c>
      <c r="C69" s="9" t="s">
        <v>163</v>
      </c>
      <c r="D69" s="45"/>
      <c r="E69" s="47" t="s">
        <v>184</v>
      </c>
      <c r="F69" s="50">
        <v>6319</v>
      </c>
      <c r="G69" s="45"/>
      <c r="H69" s="43">
        <v>4.5</v>
      </c>
      <c r="I69" s="44">
        <v>120000</v>
      </c>
      <c r="J69" s="48"/>
      <c r="K69" s="44">
        <v>120000</v>
      </c>
    </row>
    <row r="70" spans="1:11" ht="42">
      <c r="A70" s="65">
        <v>65</v>
      </c>
      <c r="B70" s="9" t="s">
        <v>82</v>
      </c>
      <c r="C70" s="9" t="s">
        <v>76</v>
      </c>
      <c r="D70" s="45"/>
      <c r="E70" s="47">
        <v>19170</v>
      </c>
      <c r="F70" s="42">
        <v>100</v>
      </c>
      <c r="G70" s="45"/>
      <c r="H70" s="43">
        <v>5</v>
      </c>
      <c r="I70" s="44">
        <v>30000</v>
      </c>
      <c r="J70" s="48"/>
      <c r="K70" s="44">
        <v>30000</v>
      </c>
    </row>
    <row r="71" spans="1:11" ht="42">
      <c r="A71" s="65">
        <v>66</v>
      </c>
      <c r="B71" s="9" t="s">
        <v>83</v>
      </c>
      <c r="C71" s="9" t="s">
        <v>76</v>
      </c>
      <c r="D71" s="45"/>
      <c r="E71" s="47">
        <v>19175</v>
      </c>
      <c r="F71" s="42">
        <v>155</v>
      </c>
      <c r="G71" s="45"/>
      <c r="H71" s="43">
        <v>5</v>
      </c>
      <c r="I71" s="44">
        <v>30000</v>
      </c>
      <c r="J71" s="48"/>
      <c r="K71" s="44">
        <v>30000</v>
      </c>
    </row>
    <row r="72" spans="1:11" ht="42">
      <c r="A72" s="65">
        <v>67</v>
      </c>
      <c r="B72" s="9" t="s">
        <v>185</v>
      </c>
      <c r="C72" s="9" t="s">
        <v>76</v>
      </c>
      <c r="D72" s="45"/>
      <c r="E72" s="47">
        <v>19189</v>
      </c>
      <c r="F72" s="42">
        <v>128</v>
      </c>
      <c r="G72" s="45"/>
      <c r="H72" s="43">
        <v>5</v>
      </c>
      <c r="I72" s="44">
        <v>40000</v>
      </c>
      <c r="J72" s="48"/>
      <c r="K72" s="44">
        <v>40000</v>
      </c>
    </row>
    <row r="73" spans="1:11" ht="42">
      <c r="A73" s="65">
        <v>68</v>
      </c>
      <c r="B73" s="9" t="s">
        <v>186</v>
      </c>
      <c r="C73" s="9" t="s">
        <v>76</v>
      </c>
      <c r="D73" s="45"/>
      <c r="E73" s="47">
        <v>19224</v>
      </c>
      <c r="F73" s="42">
        <v>204</v>
      </c>
      <c r="G73" s="45"/>
      <c r="H73" s="43">
        <v>5</v>
      </c>
      <c r="I73" s="44">
        <v>30000</v>
      </c>
      <c r="J73" s="48"/>
      <c r="K73" s="44">
        <v>30000</v>
      </c>
    </row>
    <row r="74" spans="1:11" ht="42">
      <c r="A74" s="65">
        <v>69</v>
      </c>
      <c r="B74" s="9" t="s">
        <v>85</v>
      </c>
      <c r="C74" s="9" t="s">
        <v>76</v>
      </c>
      <c r="D74" s="45"/>
      <c r="E74" s="47">
        <v>18964</v>
      </c>
      <c r="F74" s="42">
        <v>225</v>
      </c>
      <c r="G74" s="45"/>
      <c r="H74" s="43">
        <v>5</v>
      </c>
      <c r="I74" s="44">
        <v>25625</v>
      </c>
      <c r="J74" s="48"/>
      <c r="K74" s="44">
        <v>25625</v>
      </c>
    </row>
    <row r="75" spans="1:11" ht="63">
      <c r="A75" s="65">
        <v>70</v>
      </c>
      <c r="B75" s="55" t="s">
        <v>64</v>
      </c>
      <c r="C75" s="9" t="s">
        <v>75</v>
      </c>
      <c r="D75" s="45"/>
      <c r="E75" s="61" t="s">
        <v>187</v>
      </c>
      <c r="F75" s="61" t="s">
        <v>188</v>
      </c>
      <c r="G75" s="45"/>
      <c r="H75" s="66">
        <v>4</v>
      </c>
      <c r="I75" s="62">
        <v>72000</v>
      </c>
      <c r="J75" s="48"/>
      <c r="K75" s="62">
        <v>72000</v>
      </c>
    </row>
    <row r="76" spans="1:11" ht="42">
      <c r="A76" s="65">
        <v>71</v>
      </c>
      <c r="B76" s="9" t="s">
        <v>85</v>
      </c>
      <c r="C76" s="9" t="s">
        <v>76</v>
      </c>
      <c r="D76" s="45"/>
      <c r="E76" s="47">
        <v>19177</v>
      </c>
      <c r="F76" s="42">
        <v>95</v>
      </c>
      <c r="G76" s="45"/>
      <c r="H76" s="43">
        <v>5</v>
      </c>
      <c r="I76" s="44">
        <v>30000</v>
      </c>
      <c r="J76" s="48"/>
      <c r="K76" s="44">
        <v>30000</v>
      </c>
    </row>
    <row r="77" spans="1:11" ht="42">
      <c r="A77" s="65">
        <v>72</v>
      </c>
      <c r="B77" s="9" t="s">
        <v>189</v>
      </c>
      <c r="C77" s="9" t="s">
        <v>76</v>
      </c>
      <c r="D77" s="45"/>
      <c r="E77" s="47">
        <v>19191</v>
      </c>
      <c r="F77" s="42">
        <v>96</v>
      </c>
      <c r="G77" s="45"/>
      <c r="H77" s="43">
        <v>5</v>
      </c>
      <c r="I77" s="44">
        <v>32500</v>
      </c>
      <c r="J77" s="48"/>
      <c r="K77" s="44">
        <v>32500</v>
      </c>
    </row>
    <row r="78" spans="1:11" ht="84">
      <c r="A78" s="65">
        <v>73</v>
      </c>
      <c r="B78" s="55" t="s">
        <v>66</v>
      </c>
      <c r="C78" s="9" t="s">
        <v>78</v>
      </c>
      <c r="D78" s="45"/>
      <c r="E78" s="61" t="s">
        <v>190</v>
      </c>
      <c r="F78" s="61" t="s">
        <v>191</v>
      </c>
      <c r="G78" s="45"/>
      <c r="H78" s="66">
        <v>4</v>
      </c>
      <c r="I78" s="62">
        <v>25000</v>
      </c>
      <c r="J78" s="48"/>
      <c r="K78" s="62">
        <v>25000</v>
      </c>
    </row>
    <row r="79" spans="1:11" ht="42">
      <c r="A79" s="65">
        <v>74</v>
      </c>
      <c r="B79" s="55" t="s">
        <v>83</v>
      </c>
      <c r="C79" s="9" t="s">
        <v>76</v>
      </c>
      <c r="D79" s="45"/>
      <c r="E79" s="56" t="s">
        <v>192</v>
      </c>
      <c r="F79" s="56">
        <v>51</v>
      </c>
      <c r="G79" s="45"/>
      <c r="H79" s="67">
        <v>5</v>
      </c>
      <c r="I79" s="62">
        <v>75480</v>
      </c>
      <c r="J79" s="48"/>
      <c r="K79" s="62">
        <v>75480</v>
      </c>
    </row>
    <row r="80" spans="1:11" ht="42">
      <c r="A80" s="65">
        <v>75</v>
      </c>
      <c r="B80" s="9" t="s">
        <v>86</v>
      </c>
      <c r="C80" s="9" t="s">
        <v>76</v>
      </c>
      <c r="D80" s="45"/>
      <c r="E80" s="47">
        <v>18965</v>
      </c>
      <c r="F80" s="42">
        <v>230</v>
      </c>
      <c r="G80" s="45"/>
      <c r="H80" s="43">
        <v>5</v>
      </c>
      <c r="I80" s="44">
        <v>36250</v>
      </c>
      <c r="J80" s="48"/>
      <c r="K80" s="44">
        <v>36250</v>
      </c>
    </row>
    <row r="81" spans="1:11" ht="42">
      <c r="A81" s="65">
        <v>76</v>
      </c>
      <c r="B81" s="9" t="s">
        <v>88</v>
      </c>
      <c r="C81" s="9" t="s">
        <v>76</v>
      </c>
      <c r="D81" s="45"/>
      <c r="E81" s="47">
        <v>18970</v>
      </c>
      <c r="F81" s="42">
        <v>161</v>
      </c>
      <c r="G81" s="45"/>
      <c r="H81" s="43">
        <v>5</v>
      </c>
      <c r="I81" s="44">
        <v>30500</v>
      </c>
      <c r="J81" s="48"/>
      <c r="K81" s="44">
        <v>30500</v>
      </c>
    </row>
    <row r="82" spans="1:11" ht="42">
      <c r="A82" s="65">
        <v>77</v>
      </c>
      <c r="B82" s="9" t="s">
        <v>193</v>
      </c>
      <c r="C82" s="9" t="s">
        <v>76</v>
      </c>
      <c r="D82" s="45"/>
      <c r="E82" s="47">
        <v>19006</v>
      </c>
      <c r="F82" s="42">
        <v>146</v>
      </c>
      <c r="G82" s="45"/>
      <c r="H82" s="43">
        <v>5</v>
      </c>
      <c r="I82" s="44">
        <v>33000</v>
      </c>
      <c r="J82" s="48"/>
      <c r="K82" s="44">
        <v>33000</v>
      </c>
    </row>
    <row r="83" spans="1:11" ht="42">
      <c r="A83" s="65">
        <v>78</v>
      </c>
      <c r="B83" s="9" t="s">
        <v>91</v>
      </c>
      <c r="C83" s="9" t="s">
        <v>76</v>
      </c>
      <c r="D83" s="45"/>
      <c r="E83" s="47">
        <v>19007</v>
      </c>
      <c r="F83" s="42">
        <v>227</v>
      </c>
      <c r="G83" s="45"/>
      <c r="H83" s="43">
        <v>5</v>
      </c>
      <c r="I83" s="44">
        <v>33000</v>
      </c>
      <c r="J83" s="48"/>
      <c r="K83" s="44">
        <v>33000</v>
      </c>
    </row>
    <row r="84" spans="1:11" ht="42">
      <c r="A84" s="65">
        <v>79</v>
      </c>
      <c r="B84" s="9" t="s">
        <v>84</v>
      </c>
      <c r="C84" s="9" t="s">
        <v>76</v>
      </c>
      <c r="D84" s="45"/>
      <c r="E84" s="47">
        <v>19184</v>
      </c>
      <c r="F84" s="42">
        <v>49</v>
      </c>
      <c r="G84" s="45"/>
      <c r="H84" s="43">
        <v>5</v>
      </c>
      <c r="I84" s="44">
        <v>10000</v>
      </c>
      <c r="J84" s="48"/>
      <c r="K84" s="44">
        <v>10000</v>
      </c>
    </row>
    <row r="85" spans="1:11" ht="42">
      <c r="A85" s="65">
        <v>80</v>
      </c>
      <c r="B85" s="9" t="s">
        <v>86</v>
      </c>
      <c r="C85" s="9" t="s">
        <v>76</v>
      </c>
      <c r="D85" s="45"/>
      <c r="E85" s="47">
        <v>19217</v>
      </c>
      <c r="F85" s="42">
        <v>156</v>
      </c>
      <c r="G85" s="45"/>
      <c r="H85" s="43">
        <v>5</v>
      </c>
      <c r="I85" s="44">
        <v>40000</v>
      </c>
      <c r="J85" s="48"/>
      <c r="K85" s="44">
        <v>40000</v>
      </c>
    </row>
    <row r="86" spans="1:11" ht="42">
      <c r="A86" s="65">
        <v>81</v>
      </c>
      <c r="B86" s="9" t="s">
        <v>194</v>
      </c>
      <c r="C86" s="9" t="s">
        <v>76</v>
      </c>
      <c r="D86" s="45"/>
      <c r="E86" s="47">
        <v>19219</v>
      </c>
      <c r="F86" s="42">
        <v>209</v>
      </c>
      <c r="G86" s="45"/>
      <c r="H86" s="43">
        <v>5</v>
      </c>
      <c r="I86" s="44">
        <v>32500</v>
      </c>
      <c r="J86" s="48"/>
      <c r="K86" s="44">
        <v>32500</v>
      </c>
    </row>
    <row r="87" spans="1:11" ht="42">
      <c r="A87" s="65">
        <v>82</v>
      </c>
      <c r="B87" s="9" t="s">
        <v>195</v>
      </c>
      <c r="C87" s="9" t="s">
        <v>76</v>
      </c>
      <c r="D87" s="45"/>
      <c r="E87" s="47">
        <v>19226</v>
      </c>
      <c r="F87" s="42">
        <v>39</v>
      </c>
      <c r="G87" s="45"/>
      <c r="H87" s="43">
        <v>5</v>
      </c>
      <c r="I87" s="44">
        <v>27194</v>
      </c>
      <c r="J87" s="48"/>
      <c r="K87" s="44">
        <v>27194</v>
      </c>
    </row>
    <row r="88" spans="1:11" ht="42">
      <c r="A88" s="65">
        <v>83</v>
      </c>
      <c r="B88" s="9" t="s">
        <v>196</v>
      </c>
      <c r="C88" s="9" t="s">
        <v>76</v>
      </c>
      <c r="D88" s="45"/>
      <c r="E88" s="47">
        <v>19239</v>
      </c>
      <c r="F88" s="42">
        <v>43</v>
      </c>
      <c r="G88" s="45"/>
      <c r="H88" s="43">
        <v>5</v>
      </c>
      <c r="I88" s="44">
        <v>24384</v>
      </c>
      <c r="J88" s="48"/>
      <c r="K88" s="44">
        <v>24384</v>
      </c>
    </row>
    <row r="89" spans="1:11" ht="21">
      <c r="A89" s="38" t="s">
        <v>60</v>
      </c>
      <c r="B89" s="39"/>
      <c r="C89" s="39"/>
      <c r="D89" s="39"/>
      <c r="E89" s="40"/>
      <c r="F89" s="40"/>
      <c r="G89" s="40"/>
      <c r="H89" s="40"/>
      <c r="I89" s="40"/>
      <c r="J89" s="41"/>
      <c r="K89" s="41"/>
    </row>
    <row r="90" ht="21">
      <c r="A90" s="23"/>
    </row>
    <row r="91" spans="1:4" ht="21">
      <c r="A91" s="24" t="s">
        <v>7</v>
      </c>
      <c r="B91" s="25"/>
      <c r="C91" s="26"/>
      <c r="D91" s="26"/>
    </row>
    <row r="92" spans="2:4" ht="21">
      <c r="B92" s="35" t="s">
        <v>33</v>
      </c>
      <c r="C92" s="27"/>
      <c r="D92" s="27"/>
    </row>
    <row r="93" spans="2:4" ht="21">
      <c r="B93" s="36" t="s">
        <v>34</v>
      </c>
      <c r="C93" s="27"/>
      <c r="D93" s="27"/>
    </row>
    <row r="94" spans="2:4" ht="21">
      <c r="B94" s="36" t="s">
        <v>35</v>
      </c>
      <c r="C94" s="27"/>
      <c r="D94" s="27"/>
    </row>
    <row r="95" ht="21">
      <c r="B95" s="36" t="s">
        <v>36</v>
      </c>
    </row>
    <row r="96" ht="21">
      <c r="B96" s="37" t="s">
        <v>37</v>
      </c>
    </row>
  </sheetData>
  <mergeCells count="8">
    <mergeCell ref="G3:H3"/>
    <mergeCell ref="I3:K3"/>
    <mergeCell ref="A3:A4"/>
    <mergeCell ref="B3:B4"/>
    <mergeCell ref="C3:C4"/>
    <mergeCell ref="D3:D4"/>
    <mergeCell ref="E3:E4"/>
    <mergeCell ref="F3:F4"/>
  </mergeCells>
  <printOptions/>
  <pageMargins left="0.31496062992125984" right="0.31496062992125984" top="0.4724409448818898" bottom="0.4330708661417323" header="0.1968503937007874" footer="0.15748031496062992"/>
  <pageSetup horizontalDpi="600" verticalDpi="600" orientation="landscape" paperSize="9" scale="85" r:id="rId1"/>
  <headerFooter alignWithMargins="0">
    <oddFooter>&amp;C&amp;"JasmineUPC,ตัวหนา"&amp;18 4.3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QAKU</dc:creator>
  <cp:keywords/>
  <dc:description/>
  <cp:lastModifiedBy>Office Of Computerservices</cp:lastModifiedBy>
  <cp:lastPrinted>2010-06-16T03:43:19Z</cp:lastPrinted>
  <dcterms:created xsi:type="dcterms:W3CDTF">2004-07-29T01:13:14Z</dcterms:created>
  <dcterms:modified xsi:type="dcterms:W3CDTF">2011-03-03T08:20:02Z</dcterms:modified>
  <cp:category/>
  <cp:version/>
  <cp:contentType/>
  <cp:contentStatus/>
</cp:coreProperties>
</file>